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Downloads\"/>
    </mc:Choice>
  </mc:AlternateContent>
  <xr:revisionPtr revIDLastSave="0" documentId="13_ncr:1_{CD34294A-F424-44C5-9BAD-6E20A39B7E6D}" xr6:coauthVersionLast="47" xr6:coauthVersionMax="47" xr10:uidLastSave="{00000000-0000-0000-0000-000000000000}"/>
  <bookViews>
    <workbookView xWindow="-120" yWindow="-120" windowWidth="20730" windowHeight="11160" firstSheet="21" activeTab="23" xr2:uid="{D7C6B2DE-9558-44A3-A1D8-0DCA7D7D7941}"/>
  </bookViews>
  <sheets>
    <sheet name="Valores" sheetId="1" r:id="rId1"/>
    <sheet name="Modelo de Dominio" sheetId="3" r:id="rId2"/>
    <sheet name="Objetos de dominio" sheetId="2" r:id="rId3"/>
    <sheet name="Tipo Compromiso Financiero" sheetId="30" r:id="rId4"/>
    <sheet name="Tipo CompromisoFinanciero-Datos" sheetId="31" r:id="rId5"/>
    <sheet name="Tipo Documento" sheetId="28" r:id="rId6"/>
    <sheet name="Tipo Documento-Datos" sheetId="29" r:id="rId7"/>
    <sheet name="Tipo Rubro" sheetId="4" r:id="rId8"/>
    <sheet name="Tipo rubro-Datos simulados" sheetId="6" r:id="rId9"/>
    <sheet name="Rol" sheetId="26" r:id="rId10"/>
    <sheet name="Rol-Datos" sheetId="27" r:id="rId11"/>
    <sheet name="Año" sheetId="12" r:id="rId12"/>
    <sheet name="Año-Dato Simulado" sheetId="13" r:id="rId13"/>
    <sheet name="Persona" sheetId="10" r:id="rId14"/>
    <sheet name="Persona-Dato Simulado" sheetId="11" r:id="rId15"/>
    <sheet name="Historico Detalle Presupuesto" sheetId="24" r:id="rId16"/>
    <sheet name="Historico Detalle Ppto-Dato" sheetId="25" r:id="rId17"/>
    <sheet name="Ejecucion Real Detalle Ppto" sheetId="22" r:id="rId18"/>
    <sheet name="Ejecucion Detalle Ppto-Datos" sheetId="23" r:id="rId19"/>
    <sheet name="Tipo Detalle Presupuesto" sheetId="18" r:id="rId20"/>
    <sheet name="Tipo Detalle Ppto-Dato Simulado" sheetId="20" r:id="rId21"/>
    <sheet name="Detalle Presupuesto" sheetId="16" r:id="rId22"/>
    <sheet name="Detalle Ppto-Dato Simulado" sheetId="21" r:id="rId23"/>
    <sheet name="Compromiso financiero" sheetId="14" r:id="rId24"/>
    <sheet name="CompromisoFinan-Dato Simulado" sheetId="15" r:id="rId25"/>
    <sheet name="Mes-Dato Simulado" sheetId="19" r:id="rId26"/>
    <sheet name="Mes" sheetId="17" r:id="rId27"/>
    <sheet name="Presupuesto" sheetId="8" r:id="rId28"/>
    <sheet name="Presupuesto-Dato Simulado" sheetId="9" r:id="rId29"/>
    <sheet name="Rubro" sheetId="5" r:id="rId30"/>
    <sheet name="Rubro-Dato Simulado" sheetId="7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1" l="1"/>
  <c r="E4" i="6"/>
  <c r="E3" i="6"/>
  <c r="I3" i="11"/>
  <c r="C3" i="21"/>
  <c r="B4" i="25" l="1"/>
  <c r="B3" i="25"/>
  <c r="A2" i="25"/>
  <c r="C13" i="24"/>
  <c r="P7" i="24"/>
  <c r="B4" i="23"/>
  <c r="B3" i="23"/>
  <c r="P7" i="22"/>
  <c r="A7" i="22"/>
  <c r="B2" i="23" s="1"/>
  <c r="E4" i="21" l="1"/>
  <c r="D4" i="21"/>
  <c r="C4" i="21"/>
  <c r="E3" i="21"/>
  <c r="D3" i="21"/>
  <c r="F2" i="21"/>
  <c r="E2" i="21"/>
  <c r="D2" i="21"/>
  <c r="C2" i="21"/>
  <c r="B2" i="21"/>
  <c r="P10" i="16"/>
  <c r="P9" i="16"/>
  <c r="P8" i="16"/>
  <c r="P7" i="16"/>
  <c r="C17" i="16"/>
  <c r="C15" i="16"/>
  <c r="C13" i="18"/>
  <c r="A9" i="15"/>
  <c r="A8" i="15"/>
  <c r="A7" i="15"/>
  <c r="A6" i="15"/>
  <c r="A5" i="15"/>
  <c r="A4" i="15"/>
  <c r="A3" i="15"/>
  <c r="B2" i="15"/>
  <c r="F2" i="15" l="1"/>
  <c r="D2" i="15"/>
  <c r="C16" i="14"/>
  <c r="P6" i="14"/>
  <c r="H6" i="14"/>
  <c r="A6" i="14"/>
  <c r="A2" i="15" l="1"/>
  <c r="C15" i="14"/>
  <c r="D2" i="31"/>
  <c r="C2" i="31"/>
  <c r="B2" i="31"/>
  <c r="A2" i="31"/>
  <c r="C13" i="30"/>
  <c r="B3" i="30"/>
  <c r="B2" i="30"/>
  <c r="A3" i="30"/>
  <c r="A2" i="30"/>
  <c r="C14" i="8"/>
  <c r="C13" i="8"/>
  <c r="C4" i="9"/>
  <c r="B4" i="21" s="1"/>
  <c r="C5" i="9"/>
  <c r="C3" i="9"/>
  <c r="B3" i="21" s="1"/>
  <c r="B5" i="9"/>
  <c r="B4" i="9"/>
  <c r="B3" i="9"/>
  <c r="A5" i="11" l="1"/>
  <c r="A3" i="11"/>
  <c r="A4" i="11"/>
  <c r="B5" i="11"/>
  <c r="H5" i="11" s="1"/>
  <c r="B4" i="11"/>
  <c r="B3" i="11"/>
  <c r="H3" i="11" s="1"/>
  <c r="G2" i="11"/>
  <c r="C17" i="10"/>
  <c r="C18" i="10"/>
  <c r="D2" i="29"/>
  <c r="C2" i="29"/>
  <c r="B2" i="29"/>
  <c r="A2" i="29"/>
  <c r="B3" i="28"/>
  <c r="B2" i="28"/>
  <c r="C13" i="28"/>
  <c r="A3" i="28"/>
  <c r="A2" i="28"/>
  <c r="D2" i="27"/>
  <c r="C2" i="27"/>
  <c r="B2" i="27"/>
  <c r="A2" i="27"/>
  <c r="B3" i="26"/>
  <c r="A4" i="7"/>
  <c r="A3" i="7"/>
  <c r="A6" i="5"/>
  <c r="B2" i="11" l="1"/>
  <c r="B2" i="26"/>
  <c r="C13" i="26"/>
  <c r="A3" i="26"/>
  <c r="A2" i="26"/>
  <c r="D2" i="25" l="1"/>
  <c r="C2" i="25"/>
  <c r="A3" i="25"/>
  <c r="B3" i="24"/>
  <c r="B2" i="24"/>
  <c r="A7" i="24"/>
  <c r="A3" i="24"/>
  <c r="A2" i="24"/>
  <c r="A3" i="23"/>
  <c r="C2" i="23"/>
  <c r="B3" i="22"/>
  <c r="B2" i="22"/>
  <c r="A3" i="22"/>
  <c r="A2" i="22"/>
  <c r="A2" i="21"/>
  <c r="C2" i="20"/>
  <c r="B2" i="20"/>
  <c r="A2" i="20"/>
  <c r="B3" i="18"/>
  <c r="B2" i="18"/>
  <c r="C2" i="19"/>
  <c r="B2" i="19"/>
  <c r="A2" i="19"/>
  <c r="B3" i="17"/>
  <c r="B2" i="17"/>
  <c r="A3" i="18"/>
  <c r="A2" i="18"/>
  <c r="A3" i="17"/>
  <c r="A2" i="17"/>
  <c r="B3" i="16"/>
  <c r="B2" i="16"/>
  <c r="A3" i="16"/>
  <c r="A2" i="16"/>
  <c r="C14" i="24" l="1"/>
  <c r="B2" i="25"/>
  <c r="C16" i="16"/>
  <c r="A2" i="23"/>
  <c r="E2" i="15"/>
  <c r="C2" i="15"/>
  <c r="B3" i="14"/>
  <c r="B2" i="14"/>
  <c r="A3" i="14"/>
  <c r="A2" i="14"/>
  <c r="B2" i="13"/>
  <c r="A2" i="13"/>
  <c r="B3" i="12"/>
  <c r="B2" i="12"/>
  <c r="A3" i="12"/>
  <c r="A2" i="12"/>
  <c r="F2" i="11"/>
  <c r="E2" i="11"/>
  <c r="D2" i="11"/>
  <c r="B3" i="10"/>
  <c r="B2" i="10"/>
  <c r="A3" i="10"/>
  <c r="A2" i="10"/>
  <c r="E2" i="9"/>
  <c r="C2" i="9"/>
  <c r="B2" i="9"/>
  <c r="A2" i="9"/>
  <c r="B3" i="8"/>
  <c r="B2" i="8"/>
  <c r="B3" i="5"/>
  <c r="B2" i="5"/>
  <c r="B3" i="4"/>
  <c r="B2" i="4"/>
  <c r="A3" i="8"/>
  <c r="A2" i="8"/>
  <c r="E2" i="7"/>
  <c r="D2" i="7"/>
  <c r="C2" i="7"/>
  <c r="B2" i="7"/>
  <c r="A2" i="7"/>
  <c r="C15" i="5"/>
  <c r="C14" i="5"/>
  <c r="A3" i="5" l="1"/>
  <c r="A2" i="5"/>
  <c r="D2" i="6" l="1"/>
  <c r="C2" i="6"/>
  <c r="B2" i="6"/>
  <c r="A2" i="6"/>
  <c r="D13" i="4"/>
  <c r="A3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6634609D-FD72-41D2-ACB1-368D935BBE8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4C4AB197-6AB4-478A-8D2A-C0D2492DB36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Ejemplo: número de caracteres máximo requerido en la clave de usuario
</t>
        </r>
      </text>
    </comment>
    <comment ref="E5" authorId="0" shapeId="0" xr:uid="{4086FD8E-B9A2-428A-B529-17E9EB74925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13021647-0967-4135-B7FA-18EDFF1C383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Por ejemplo, que al ingresar el nombre de una persona todo quede en letras mayúsculas</t>
        </r>
      </text>
    </comment>
    <comment ref="M5" authorId="0" shapeId="0" xr:uid="{648C315C-3D5D-496C-B5F2-9FF8349668D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890CFF5B-700C-44A6-AC1E-F46037C17B1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69404D0E-7D1F-44C7-AB27-A18ECE4D766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Que lo hace único con los demás. Para el tipo de rubro, es el identificador</t>
        </r>
      </text>
    </comment>
    <comment ref="P5" authorId="0" shapeId="0" xr:uid="{072CF054-0DFB-4751-86C7-DB9C8D534D0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Explicar que es cada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1E92B93-7464-4394-A734-D6445D9F127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Para el usuario es el 1 pero por debajo es otro código identificador tipo UUID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F3D3011E-2618-43F7-8D48-D35A03A16F7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526BA786-A988-449F-B379-D55A75B25CB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Ejemplo: número de caracteres máximo requerido en la clave de usuario
</t>
        </r>
      </text>
    </comment>
    <comment ref="E5" authorId="0" shapeId="0" xr:uid="{E8C51411-DBCC-433E-A388-3F10326382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02A0C8AC-23CC-4A6F-89D9-09757C820C7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Por ejemplo, que al ingresar el nombre de una persona todo quede en letras mayúsculas</t>
        </r>
      </text>
    </comment>
    <comment ref="M5" authorId="0" shapeId="0" xr:uid="{65B17616-1A63-42DF-B8D4-70CFF1BD558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BDC0F7D7-DB64-47CA-BA14-C21E2EC3B95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E504D3E4-31B9-43B7-84F4-B1009B7239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Que lo hace único con los demás. Para el tipo de rubro, es el identificador</t>
        </r>
      </text>
    </comment>
    <comment ref="P5" authorId="0" shapeId="0" xr:uid="{A6E1EC16-78D7-4CD9-BEEF-CC77A93E167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Explicar que es cada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7DB03D3F-F687-4384-8C8B-B478DF3B773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Para el usuario es el 1 pero por debajo es otro código identificador tipo UUID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5" authorId="0" shapeId="0" xr:uid="{1002F734-BA11-45E1-BDE7-E592B60CCD3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Minimo de caracteres que usted puede permitir como mínimo y como máximo
Ej. Mínimo caracteres en el ingreso de la clave de usuario</t>
        </r>
      </text>
    </comment>
    <comment ref="E5" authorId="0" shapeId="0" xr:uid="{F3EB75B6-DD9B-4741-BED5-720DB4FBD38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Ejemplo: número de caracteres máximo requerido en la clave de usuario
</t>
        </r>
      </text>
    </comment>
    <comment ref="F5" authorId="0" shapeId="0" xr:uid="{B22DAB27-E3AE-4D39-8351-112020FD0E6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Cuando uso datos decimales, cuántos números decimales me importa
Ej. En servicios en línea cuantos decimales importa en el ingreso de las notas (ej. 3.2)</t>
        </r>
      </text>
    </comment>
    <comment ref="K5" authorId="0" shapeId="0" xr:uid="{08305330-83E6-49ED-A965-E9884BD5CA8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Por ejemplo, que al ingresar el nombre de una persona todo quede en letras mayúsculas</t>
        </r>
      </text>
    </comment>
    <comment ref="N5" authorId="0" shapeId="0" xr:uid="{73B231E0-CE70-45E6-A9A7-50D6AE647C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Analizarlo que sea obligatorio como dato.
A nivel técnico debe colocarse valor vacío en vez de null cuando no es obligatorio</t>
        </r>
      </text>
    </comment>
    <comment ref="O5" authorId="0" shapeId="0" xr:uid="{8803D453-2408-48BE-B225-CAEB0714DDE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Significa si el dato exige un tratamiento especial de seguridad
Ejemplo: la dirección de un empleado, el salario, etc. Son datos sensibles</t>
        </r>
      </text>
    </comment>
    <comment ref="P5" authorId="0" shapeId="0" xr:uid="{C8914799-73C2-47E2-862C-2344AFC0015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Que lo hace único con los demás. Para el tipo de rubro, es el identificador</t>
        </r>
      </text>
    </comment>
    <comment ref="Q5" authorId="0" shapeId="0" xr:uid="{F6ECA939-7C48-4845-9CF6-69BB349B676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Explicar que es cada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6FAA62B3-D5C6-453F-BD61-B6CD1CEAC4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Para el usuario es el 1 pero por debajo es otro código identificador tipo UUID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F7CF6D01-66BB-4019-933E-30DFCD804B1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C7AC2100-200E-48CB-A11C-92EC063F306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Ejemplo: número de caracteres máximo requerido en la clave de usuario
</t>
        </r>
      </text>
    </comment>
    <comment ref="E5" authorId="0" shapeId="0" xr:uid="{6C01FBFC-AE58-4E9D-A553-3CF2FA13085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E370CE56-A1C8-41A9-83CA-696BEADB8CC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Por ejemplo, que al ingresar el nombre de una persona todo quede en letras mayúsculas</t>
        </r>
      </text>
    </comment>
    <comment ref="M5" authorId="0" shapeId="0" xr:uid="{779EFC89-1B90-424B-8011-2C845C1C426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F25AE6E7-9B7D-42F6-9689-5F72398099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39132AEB-FD50-43F2-B25D-FADCEDD0B98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Que lo hace único con los demás. Para el tipo de rubro, es el identificador</t>
        </r>
      </text>
    </comment>
    <comment ref="P5" authorId="0" shapeId="0" xr:uid="{9289D8D1-C42B-4B44-8570-D393EDFD1EA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Explicar que es cada atributo</t>
        </r>
      </text>
    </comment>
  </commentList>
</comments>
</file>

<file path=xl/sharedStrings.xml><?xml version="1.0" encoding="utf-8"?>
<sst xmlns="http://schemas.openxmlformats.org/spreadsheetml/2006/main" count="1083" uniqueCount="251">
  <si>
    <t>Alfanumerico</t>
  </si>
  <si>
    <t>Entero</t>
  </si>
  <si>
    <t>Decimal</t>
  </si>
  <si>
    <t>Logico</t>
  </si>
  <si>
    <t>Fecha</t>
  </si>
  <si>
    <t>Indicadores</t>
  </si>
  <si>
    <t>Objetos de dominio</t>
  </si>
  <si>
    <t>Tipo Rubro</t>
  </si>
  <si>
    <t>Volver al inicio</t>
  </si>
  <si>
    <t>Descripcion</t>
  </si>
  <si>
    <t>Entidad que representa un tipo de rubro, el cual corresponde a la categoria a la cual pertenece un rubro determinado o un compromiso financiero. Por ejemplo un tipo de rubro pueder ser ingreso, el cual indica que los rubros categorizados con él, corresponde al dinero que la persona va a recibir por diferentes razones: salario, ganancia ocasional, etc</t>
  </si>
  <si>
    <t>Atributo</t>
  </si>
  <si>
    <t>Nombre</t>
  </si>
  <si>
    <t>Estado</t>
  </si>
  <si>
    <t>Tipo de dato</t>
  </si>
  <si>
    <t xml:space="preserve">Longitud minima </t>
  </si>
  <si>
    <t>Longitud maxima</t>
  </si>
  <si>
    <t>Precisión</t>
  </si>
  <si>
    <t>Rango inicial</t>
  </si>
  <si>
    <t>Rango final</t>
  </si>
  <si>
    <t>Formato</t>
  </si>
  <si>
    <t>formato de un identificador unico universal UUID</t>
  </si>
  <si>
    <t>Solo letras y espacios</t>
  </si>
  <si>
    <t>Cualquier tipo de carácter</t>
  </si>
  <si>
    <t>Valor por defecto</t>
  </si>
  <si>
    <t>En caso que no se registre una descripción, se registrará el nombre</t>
  </si>
  <si>
    <t>Activo</t>
  </si>
  <si>
    <t>En caso de que no se registre, se colocará activo</t>
  </si>
  <si>
    <t>Regla especial</t>
  </si>
  <si>
    <t>Quitar espacios al inicio y al final</t>
  </si>
  <si>
    <t>Autogenerado</t>
  </si>
  <si>
    <t>Si</t>
  </si>
  <si>
    <t>No</t>
  </si>
  <si>
    <t>Calculado</t>
  </si>
  <si>
    <t>Obligatorio</t>
  </si>
  <si>
    <t>Sensible</t>
  </si>
  <si>
    <t>Identifica al registro</t>
  </si>
  <si>
    <t>Descripcion de cada atributo</t>
  </si>
  <si>
    <t>Nombre combinación</t>
  </si>
  <si>
    <t>Atributos</t>
  </si>
  <si>
    <t>Combinación 1</t>
  </si>
  <si>
    <t>NO es posible tener más de un tipo de rubro con el mismo nombre</t>
  </si>
  <si>
    <t>Combinación 2</t>
  </si>
  <si>
    <t>tipo de identificación</t>
  </si>
  <si>
    <t>identificación</t>
  </si>
  <si>
    <t>Inactivo</t>
  </si>
  <si>
    <t>Ingreso</t>
  </si>
  <si>
    <t>Gasto</t>
  </si>
  <si>
    <t>Datos simulados:</t>
  </si>
  <si>
    <t>Tipo de rubro que sirve para asociarlo a los rubros que representan dinero que una persona va a recibir</t>
  </si>
  <si>
    <t>Tipo de rubro que sirve para asociarlo a los rubros que representan dinero que una persona va a gastar</t>
  </si>
  <si>
    <t>No es posible que exista mas de un usuario con el mismo tipo de identificación e identificción</t>
  </si>
  <si>
    <t>Volver al anterior</t>
  </si>
  <si>
    <t>Rubro</t>
  </si>
  <si>
    <t>¿Autogenerado?</t>
  </si>
  <si>
    <t>¿Calculado?</t>
  </si>
  <si>
    <t>¿Obligatorio?</t>
  </si>
  <si>
    <t>¿Sensible?</t>
  </si>
  <si>
    <t>En caso que no se registre una descripción, se registrará en este atributo el valor dell nombre</t>
  </si>
  <si>
    <t>En caso de que no se registre un estado, se colocará activo</t>
  </si>
  <si>
    <t>Entidad que representa un rubro, el cual corresponde a un concepto de un tipo de rubro. Por ejemplo un rubro de ingreso podría ser el salario y de un gasto el transporte</t>
  </si>
  <si>
    <t>Salario</t>
  </si>
  <si>
    <t>Transporte</t>
  </si>
  <si>
    <t>Rubro asociado al tipo de rubro ingreso que representa dinero que una persona recibe</t>
  </si>
  <si>
    <t>Rubro asociado al tipo de rubro gasto que representa dinero que una persona gasta</t>
  </si>
  <si>
    <t>Un ID Rubro solo puede estar asociado a un ID Tipo Rubro</t>
  </si>
  <si>
    <t>Presupuesto</t>
  </si>
  <si>
    <t>Entidad que representa el presupuesto que una persona desea hacer para un año</t>
  </si>
  <si>
    <t>Persona</t>
  </si>
  <si>
    <t>Entidad que representa las personas que tendrán un presupuesto en un año</t>
  </si>
  <si>
    <t>Correo electronico</t>
  </si>
  <si>
    <t>Telefono</t>
  </si>
  <si>
    <t>Jreyesmantilla@gmail.com</t>
  </si>
  <si>
    <t>juanreyesmales27@gmail.com</t>
  </si>
  <si>
    <t>malesvargas@gmail.com</t>
  </si>
  <si>
    <t>Año</t>
  </si>
  <si>
    <t>Entidad que representa el año en que las personas elaborarán el presupuesto</t>
  </si>
  <si>
    <t>Detalle Presupuesto</t>
  </si>
  <si>
    <t>Entidad que representa el detalle del presupuesto de una persona</t>
  </si>
  <si>
    <t>Mes</t>
  </si>
  <si>
    <t>Tipo Detalle Presupuesto</t>
  </si>
  <si>
    <t>Entidad que representa los meses del año en que se se programa el presupuesto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</si>
  <si>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</si>
  <si>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</si>
  <si>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</si>
  <si>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</si>
  <si>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</si>
  <si>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</si>
  <si>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</si>
  <si>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</si>
  <si>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</si>
  <si>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</si>
  <si>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</si>
  <si>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</si>
  <si>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Entidad que representa el tipo de presupuesto que se va a programar. Por ejemplo, presupuestado y no presupuestado</t>
  </si>
  <si>
    <t>Presupuestado</t>
  </si>
  <si>
    <t>No Presupuestado</t>
  </si>
  <si>
    <t>Valor</t>
  </si>
  <si>
    <t>Entidad que representa el ingreso de la ejecución real del detalle del presupuesto</t>
  </si>
  <si>
    <t>Historico Detalle Presupuesto</t>
  </si>
  <si>
    <t>Atributo que representa el identificador de un tipo de rubro asegurando que sea único</t>
  </si>
  <si>
    <t>Atributo que representa el nombre de un tipo de rubro determinado</t>
  </si>
  <si>
    <t>Atributo que representa un detalle adicional que se deba dar respecto a un tipo de rubro determinado con el objetivo de que pueda ser comprendido mas facilmente</t>
  </si>
  <si>
    <t>Atributo que indica si el tipo de rubro está activo o inactivo, lo que indica que pueda ser o no utilizado</t>
  </si>
  <si>
    <t>Fecha de vencimiento</t>
  </si>
  <si>
    <t>es un ejemplo para explicar la uniquidad en una entidad</t>
  </si>
  <si>
    <t>Son aquelllos atributos que no se pueden repetir y que algunas veces deben ser combinados para que sean únicos</t>
  </si>
  <si>
    <t>Rol</t>
  </si>
  <si>
    <t>Fecha Novedad</t>
  </si>
  <si>
    <t>Fecha Hora</t>
  </si>
  <si>
    <t>Valor que representa la diferencia entre el valor inicial ingresado en el detalle del presupuesto y el valor modificado para el mes correspondiente</t>
  </si>
  <si>
    <t>La fecha y hora representa el momento en que el usuario modificó el valor del rubro en el detalle del presupuesto para el mes correspondiente</t>
  </si>
  <si>
    <t>Atributo que representa el valor presupuestado para un rubro en un mes determinado</t>
  </si>
  <si>
    <t>Codigo Tipo Rubro</t>
  </si>
  <si>
    <t>Codigo Rubro</t>
  </si>
  <si>
    <t>Atributo que representa el identificador de un rubro dentro de un tipo de rubro</t>
  </si>
  <si>
    <t>Atributo que representa el nombre de un rubro determinado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</si>
  <si>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</si>
  <si>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</si>
  <si>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Atributo que representa el año en que se hará el presupuesto</t>
  </si>
  <si>
    <t>Atributo que indica si el año está activo o inactivo, lo que indica que pueda ser o no utilizado</t>
  </si>
  <si>
    <t>Entidad que representa el rol que una persona tiene para utilizar el presupuesto</t>
  </si>
  <si>
    <t>Codigo Rol</t>
  </si>
  <si>
    <t>Atributo que representa el identificador de un rol asegurando que sea único</t>
  </si>
  <si>
    <t>Atributo que representa el nombre de un rol determinado</t>
  </si>
  <si>
    <t>Atributo que representa un detalle adicional que se deba dar respecto a un rol determinado con el objetivo de que pueda ser comprendido mas facilmente</t>
  </si>
  <si>
    <t>Atributo que indica si el rol está activo o inactivo, lo que indica que pueda ser o no utilizado</t>
  </si>
  <si>
    <t>Administrador</t>
  </si>
  <si>
    <t>Usuario</t>
  </si>
  <si>
    <t>Corresponde a la persona que administra el sistema de presupuesto</t>
  </si>
  <si>
    <t>Corresponde a la persona que usa el sistema de presupuesto</t>
  </si>
  <si>
    <t>NO es posible tener más de un rol con el mismo nombre</t>
  </si>
  <si>
    <t>Números y caracteres especiales</t>
  </si>
  <si>
    <t>Atributo que representa el identificador de un rol</t>
  </si>
  <si>
    <t>Atributo que representa el nombre de una persona</t>
  </si>
  <si>
    <t>Atributo que representa el correo electrónico de la persona</t>
  </si>
  <si>
    <t>Atributo que representa el teléfono de la persona</t>
  </si>
  <si>
    <t>Atributo que indica si la personaestá activa o inactiva, lo que indica que pueda ser o no utilizado</t>
  </si>
  <si>
    <t>Tipo Documento</t>
  </si>
  <si>
    <t>T</t>
  </si>
  <si>
    <t>Entidad que representa el tipo de documento a la que pertenece una persona</t>
  </si>
  <si>
    <t>Codigo Tipo Documento</t>
  </si>
  <si>
    <t>Abreviatura</t>
  </si>
  <si>
    <t>Numérico entero</t>
  </si>
  <si>
    <t>Atributo que representa el código que usa la DIAN para identifcar los tipos de documento</t>
  </si>
  <si>
    <t>Atributo que representa la abreviatura usada para identificar un tipo de documento</t>
  </si>
  <si>
    <t>Atributo que representa el nombre del tipo de documento</t>
  </si>
  <si>
    <t>Atributo que indica si el tipo de documento está activo o inactivo, lo que indica que puede ser o no utilizado</t>
  </si>
  <si>
    <t>NO es posible tener más de un tipo de documento con el mismo nombre</t>
  </si>
  <si>
    <t>TI</t>
  </si>
  <si>
    <t>CC</t>
  </si>
  <si>
    <t>PAP</t>
  </si>
  <si>
    <t>Tarjeta de identidad</t>
  </si>
  <si>
    <t>Cédula de ciudadanía</t>
  </si>
  <si>
    <t>Pasaporte</t>
  </si>
  <si>
    <t>No es posible que exista mas de una persona con el mismo tipo de documento y el mismo número de documento</t>
  </si>
  <si>
    <t>Número Identificacion</t>
  </si>
  <si>
    <t>Número Mes</t>
  </si>
  <si>
    <t xml:space="preserve">Atributo que representa el número del mes </t>
  </si>
  <si>
    <t>Atributo que representa el nombre del mes</t>
  </si>
  <si>
    <t xml:space="preserve">Año </t>
  </si>
  <si>
    <t>JUAN IGNACIO</t>
  </si>
  <si>
    <t>JUAN ESTEBAN</t>
  </si>
  <si>
    <t>MARIA DEL PILAR</t>
  </si>
  <si>
    <t>Numerico entero</t>
  </si>
  <si>
    <t>Atributo que representa el identificador de un presupuesto asegurando que sea único</t>
  </si>
  <si>
    <t>Atributo que representa el año en el cual se realiza el presupuesto</t>
  </si>
  <si>
    <t>Atributo que representa el identificador de la persona a la cual se realizará el presupuesto</t>
  </si>
  <si>
    <t>Solo debe haber un presupuesto para una única persona en un año</t>
  </si>
  <si>
    <t>Tipo Compromiso Financiero</t>
  </si>
  <si>
    <t>Entidad que representa el tipo de compromiso financiero que una persona ha adquirido. Por ejemplo, una deuda, una factura, etc</t>
  </si>
  <si>
    <t>Codigo Tipo Compromiso Financiero</t>
  </si>
  <si>
    <t>Fecha Registro</t>
  </si>
  <si>
    <t>En caso de que no se registre una fecha, se colocará la actual del sistema</t>
  </si>
  <si>
    <t>Atributo que representa el identificador de un tipo de compromiso financiero asegurando que sea único</t>
  </si>
  <si>
    <t>Atributo que representa el nombre de un tipo de compromiso financiero</t>
  </si>
  <si>
    <t>Atributo que representa la fecha de registro del tipo de compromiso financiero</t>
  </si>
  <si>
    <t>Atributo que indica si el tipo de compromiso financiero está activo o inactivo, lo que indica que puede ser o no utilizado</t>
  </si>
  <si>
    <t>Formato dd/mm/aaaa</t>
  </si>
  <si>
    <t>NO es posible tener más de un tipo de compromiso financiero con el mismo nombre</t>
  </si>
  <si>
    <t>Deuda a terceros</t>
  </si>
  <si>
    <t>Prestamo</t>
  </si>
  <si>
    <t>Servicios publicos</t>
  </si>
  <si>
    <t>Ahorro programado</t>
  </si>
  <si>
    <t>La entidad compromisos financieros ayuda a recordar al usuario cuándo debe pagar los compromisos financieros adquiridos</t>
  </si>
  <si>
    <t>Código Compromiso financiero</t>
  </si>
  <si>
    <t>Atributo que representa el identificador de un compromiso financiero asegurando que sea único</t>
  </si>
  <si>
    <t>Atributo que representa el nombre del compromiso financiero</t>
  </si>
  <si>
    <t>Atributo que representa un detalle adicional que se deba dar respecto a un compromiso financiero determinado con el objetivo de que pueda ser comprendido mas facilmente</t>
  </si>
  <si>
    <t>Atributo que representa el valor del compromiso financiero adquirido</t>
  </si>
  <si>
    <t>Atributo que representa la fecha en que vence el compromiso financierio</t>
  </si>
  <si>
    <t>Un compromiso financiero solo puede tener asociado un tipo de compromiso financiero</t>
  </si>
  <si>
    <t>Prestamo Bancario Davivienda</t>
  </si>
  <si>
    <t>Facutra EPM</t>
  </si>
  <si>
    <t>Factura de Agua y Energia</t>
  </si>
  <si>
    <t>Cuota préstamo con el banco davivienda por compra de moto</t>
  </si>
  <si>
    <t>Atributo que representa el identificador de un tipo de detalle de presupuesto asegurando que sea único</t>
  </si>
  <si>
    <t>Atributo que representa el nombre de un tipo de detalle de presupuesto</t>
  </si>
  <si>
    <t>Atributo que indica si el tipo de detalle de presupuesto está activo o inactivo, lo que indica que pueda ser o no utilizado</t>
  </si>
  <si>
    <t>NO es posible tener más de un tipo de detalle de presupuesto con el mismo nombre</t>
  </si>
  <si>
    <t>Codigo Detalle Presupuesto</t>
  </si>
  <si>
    <t>Atributo que representa el identificador de un detalle de presupuesto asegurando que sea único</t>
  </si>
  <si>
    <t>Formato número entero</t>
  </si>
  <si>
    <t>Formato numérico decimal</t>
  </si>
  <si>
    <t>En caso que no se registre se coloca cero</t>
  </si>
  <si>
    <t>Valor numérico con 2 decimales</t>
  </si>
  <si>
    <t>No es posible tener mas de un rubro en un mes con el mismmo tipo de detalle de presupuesto</t>
  </si>
  <si>
    <t>Ejecucion Real Detalle Presupuesto</t>
  </si>
  <si>
    <t>Numérico</t>
  </si>
  <si>
    <t>Codigo Ejecucion Real Presupuesto</t>
  </si>
  <si>
    <t>Atributo que representa el identificador de la ejecución real de presupuesto asegurando que sea único</t>
  </si>
  <si>
    <t xml:space="preserve">Atributo que representa el valor real ejecutado de un registro de detalle de presupuesto </t>
  </si>
  <si>
    <t>Codigo Historico Detalle Presupuesto</t>
  </si>
  <si>
    <t>Formato numérico</t>
  </si>
  <si>
    <t>Formato fecha que incluye hora, minutos y segundos</t>
  </si>
  <si>
    <t>Fecha y hora al momento de generar el registro</t>
  </si>
  <si>
    <t>Atributo que representa el identificador del historico del detalle de presupuesto asegurando que sea único</t>
  </si>
  <si>
    <t>Compromiso Financiero</t>
  </si>
  <si>
    <t>Puede haber más de una uniquidad, se elige la más apropiada</t>
  </si>
  <si>
    <t>Llave</t>
  </si>
  <si>
    <t>Atributo que representa el identificador de persona asegurando que sea único</t>
  </si>
  <si>
    <t>Atributo que representa el identificador de tipo de documento asegurando que sea único</t>
  </si>
  <si>
    <t>Atributo que representa el número de identificación de la persona de acuerdo al tipo de documento asociado</t>
  </si>
  <si>
    <t>Codigo</t>
  </si>
  <si>
    <t>Responsabilidad</t>
  </si>
  <si>
    <t>Modificar Presupuesto</t>
  </si>
  <si>
    <t>Registrar Presupuesto</t>
  </si>
  <si>
    <t>Eliminar Presupuesto</t>
  </si>
  <si>
    <t>Consultar Presupuesto</t>
  </si>
  <si>
    <t>Cerrar Presupuesto</t>
  </si>
  <si>
    <t>Descripción</t>
  </si>
  <si>
    <t>Comportamiento que permite registrar la información de un nuevo presupuesto</t>
  </si>
  <si>
    <t>Comportamiento que permite modificar la información de un presupuesto exitente</t>
  </si>
  <si>
    <t>Comportamiento que permite dar de baja de forma definitiva la información de un presupuesto existente</t>
  </si>
  <si>
    <t>Comportamiento que permite consultar la información de los presupuesto existentes que cumpla con los filtros de consulta recibidos</t>
  </si>
  <si>
    <t>Comportamiento que permite cerrar un presupuesto existente</t>
  </si>
  <si>
    <t>Registrar Tipo Detalle Presupuesto</t>
  </si>
  <si>
    <t>Consultar Tipo Detalle Presupuesto</t>
  </si>
  <si>
    <t>Comportamiento que permite registrar la información de un nuevo tipo de detalle de presupuesto</t>
  </si>
  <si>
    <t>Comportamiento que permite consultar la información de los tipos de detalle de presupuesto existentes que cumpla con los filtros de consulta recibidos</t>
  </si>
  <si>
    <t>Requerido</t>
  </si>
  <si>
    <t>No requerido</t>
  </si>
  <si>
    <t>Requerido / Mostrar</t>
  </si>
  <si>
    <t>Requerido / No modificado</t>
  </si>
  <si>
    <t>Requerido / Modificado</t>
  </si>
  <si>
    <t>Filtro / Mostrar</t>
  </si>
  <si>
    <t>Entradas</t>
  </si>
  <si>
    <t>Tipo detalle Presupuesto (codigo, nombre, descripción, estado)</t>
  </si>
  <si>
    <t>Presupuesto (codigo, descripción, año, persona)</t>
  </si>
  <si>
    <t>Presupuesto (codigo, descripción, año)</t>
  </si>
  <si>
    <t>Numero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</si>
</sst>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quotePrefix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2" fillId="0" borderId="0" xfId="1" applyAlignment="1"/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top"/>
    </xf>
    <xf numFmtId="43" fontId="0" fillId="0" borderId="1" xfId="2" applyFont="1" applyBorder="1" applyAlignment="1">
      <alignment vertical="top"/>
    </xf>
    <xf numFmtId="14" fontId="0" fillId="0" borderId="1" xfId="2" applyNumberFormat="1" applyFont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5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2" fillId="0" borderId="1" xfId="1" applyBorder="1" applyAlignment="1">
      <alignment vertical="top" wrapText="1"/>
    </xf>
    <xf numFmtId="43" fontId="0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0" borderId="1" xfId="0" quotePrefix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4" xfId="0" applyFill="1" applyBorder="1"/>
    <xf numFmtId="0" fontId="0" fillId="0" borderId="0" xfId="0" applyBorder="1" applyAlignment="1">
      <alignment vertical="top"/>
    </xf>
    <xf numFmtId="0" fontId="0" fillId="0" borderId="0" xfId="0" applyFill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vertical="top"/>
    </xf>
    <xf numFmtId="1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2" fillId="0" borderId="1" xfId="1" applyBorder="1"/>
    <xf numFmtId="0" fontId="0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top"/>
    </xf>
    <xf numFmtId="43" fontId="0" fillId="0" borderId="1" xfId="2" applyFont="1" applyBorder="1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1" xfId="0" quotePrefix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2" fillId="0" borderId="0" xfId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398721</xdr:colOff>
      <xdr:row>0</xdr:row>
      <xdr:rowOff>0</xdr:rowOff>
    </xdr:from>
    <xdr:to>
      <xdr:col>12</xdr:col>
      <xdr:colOff>678259</xdr:colOff>
      <xdr:row>28</xdr:row>
      <xdr:rowOff>24662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6FD7CB-DFFB-4303-BF59-0167396AA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21" y="0"/>
          <a:ext cx="9450119" cy="5296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malesvargas@gmail.com" TargetMode="External"/><Relationship Id="rId2" Type="http://schemas.openxmlformats.org/officeDocument/2006/relationships/hyperlink" Target="mailto:juanreyesmales27@gmail.com" TargetMode="External"/><Relationship Id="rId1" Type="http://schemas.openxmlformats.org/officeDocument/2006/relationships/hyperlink" Target="mailto:Jreyesmantilla@gmail.com" TargetMode="External"/><Relationship Id="rId4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256C-9FE1-48F2-B8AA-05226D520F71}">
  <dimension ref="A1:C10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s="65" t="s">
        <v>14</v>
      </c>
      <c r="B1" s="65" t="s">
        <v>5</v>
      </c>
      <c r="C1" s="65" t="s">
        <v>13</v>
      </c>
    </row>
    <row r="2" spans="1:3" x14ac:dyDescent="0.25">
      <c r="A2" s="64" t="s">
        <v>0</v>
      </c>
      <c r="B2" s="6" t="s">
        <v>31</v>
      </c>
      <c r="C2" s="6" t="s">
        <v>26</v>
      </c>
    </row>
    <row r="3" spans="1:3" x14ac:dyDescent="0.25">
      <c r="A3" s="64" t="s">
        <v>2</v>
      </c>
      <c r="B3" s="6" t="s">
        <v>32</v>
      </c>
      <c r="C3" s="6" t="s">
        <v>45</v>
      </c>
    </row>
    <row r="4" spans="1:3" x14ac:dyDescent="0.25">
      <c r="A4" s="64" t="s">
        <v>1</v>
      </c>
      <c r="B4" s="6"/>
      <c r="C4" s="6"/>
    </row>
    <row r="5" spans="1:3" x14ac:dyDescent="0.25">
      <c r="A5" s="64" t="s">
        <v>4</v>
      </c>
      <c r="B5" s="6"/>
      <c r="C5" s="6"/>
    </row>
    <row r="6" spans="1:3" x14ac:dyDescent="0.25">
      <c r="A6" s="64" t="s">
        <v>109</v>
      </c>
      <c r="B6" s="6"/>
      <c r="C6" s="6"/>
    </row>
    <row r="7" spans="1:3" x14ac:dyDescent="0.25">
      <c r="A7" s="64" t="s">
        <v>3</v>
      </c>
      <c r="B7" s="6"/>
      <c r="C7" s="6"/>
    </row>
    <row r="8" spans="1:3" x14ac:dyDescent="0.25">
      <c r="A8" s="64" t="s">
        <v>66</v>
      </c>
      <c r="B8" s="6"/>
      <c r="C8" s="6"/>
    </row>
    <row r="9" spans="1:3" x14ac:dyDescent="0.25">
      <c r="A9" s="64" t="s">
        <v>107</v>
      </c>
      <c r="B9" s="6"/>
      <c r="C9" s="6"/>
    </row>
    <row r="10" spans="1:3" x14ac:dyDescent="0.25">
      <c r="A10" s="64" t="s">
        <v>138</v>
      </c>
      <c r="B10" s="6"/>
      <c r="C1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AA68-A330-4198-BC61-1C478F70DC51}">
  <dimension ref="A1:Q13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0.140625" bestFit="1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dominio'!$A13</f>
        <v>Rol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dominio'!$B13</f>
        <v>Entidad que representa el rol que una persona tiene para utilizar el presupuesto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54</v>
      </c>
      <c r="L5" s="17" t="s">
        <v>55</v>
      </c>
      <c r="M5" s="17" t="s">
        <v>56</v>
      </c>
      <c r="N5" s="17" t="s">
        <v>57</v>
      </c>
      <c r="O5" s="18" t="s">
        <v>36</v>
      </c>
      <c r="P5" s="18" t="s">
        <v>37</v>
      </c>
    </row>
    <row r="6" spans="1:17" s="9" customFormat="1" ht="30" x14ac:dyDescent="0.25">
      <c r="A6" s="20" t="s">
        <v>122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 t="s">
        <v>29</v>
      </c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123</v>
      </c>
    </row>
    <row r="7" spans="1:17" s="9" customFormat="1" x14ac:dyDescent="0.25">
      <c r="A7" s="28" t="s">
        <v>12</v>
      </c>
      <c r="B7" s="20" t="s">
        <v>0</v>
      </c>
      <c r="C7" s="20">
        <v>1</v>
      </c>
      <c r="D7" s="20">
        <v>50</v>
      </c>
      <c r="E7" s="20"/>
      <c r="F7" s="20"/>
      <c r="G7" s="20"/>
      <c r="H7" s="20" t="s">
        <v>22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32</v>
      </c>
      <c r="P7" s="5" t="s">
        <v>124</v>
      </c>
    </row>
    <row r="8" spans="1:17" s="9" customFormat="1" ht="45" x14ac:dyDescent="0.25">
      <c r="A8" s="20" t="s">
        <v>9</v>
      </c>
      <c r="B8" s="20" t="s">
        <v>0</v>
      </c>
      <c r="C8" s="20">
        <v>1</v>
      </c>
      <c r="D8" s="20">
        <v>1000</v>
      </c>
      <c r="E8" s="20"/>
      <c r="F8" s="20"/>
      <c r="G8" s="20"/>
      <c r="H8" s="20" t="s">
        <v>23</v>
      </c>
      <c r="I8" s="5" t="s">
        <v>58</v>
      </c>
      <c r="J8" s="23" t="s">
        <v>29</v>
      </c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125</v>
      </c>
    </row>
    <row r="9" spans="1:17" s="9" customFormat="1" ht="30" x14ac:dyDescent="0.25">
      <c r="A9" s="20" t="s">
        <v>13</v>
      </c>
      <c r="B9" s="20" t="s">
        <v>3</v>
      </c>
      <c r="C9" s="20"/>
      <c r="D9" s="20"/>
      <c r="E9" s="20"/>
      <c r="F9" s="20"/>
      <c r="G9" s="20"/>
      <c r="H9" s="20"/>
      <c r="I9" s="20" t="s">
        <v>59</v>
      </c>
      <c r="J9" s="20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126</v>
      </c>
    </row>
    <row r="12" spans="1:17" x14ac:dyDescent="0.25">
      <c r="A12" s="19" t="s">
        <v>38</v>
      </c>
      <c r="B12" s="19" t="s">
        <v>9</v>
      </c>
      <c r="C12" s="19" t="s">
        <v>39</v>
      </c>
      <c r="D12" s="31"/>
    </row>
    <row r="13" spans="1:17" s="9" customFormat="1" ht="30" customHeight="1" x14ac:dyDescent="0.25">
      <c r="A13" s="22" t="s">
        <v>40</v>
      </c>
      <c r="B13" s="5" t="s">
        <v>131</v>
      </c>
      <c r="C13" s="25" t="str">
        <f>A7</f>
        <v>Nombre</v>
      </c>
      <c r="D13" s="29"/>
      <c r="E13"/>
    </row>
  </sheetData>
  <mergeCells count="2">
    <mergeCell ref="B2:P2"/>
    <mergeCell ref="B3:P3"/>
  </mergeCells>
  <hyperlinks>
    <hyperlink ref="A1" location="'Objetos de dominio'!A1" display="Volver al inicio" xr:uid="{6E40261B-51E0-401E-8E24-0C9A76E9B093}"/>
    <hyperlink ref="A4" location="'Rol-Datos'!A1" display="Datos simulados:" xr:uid="{C8A62E92-2A8E-451D-9C02-4AABFD766AA4}"/>
    <hyperlink ref="C13" location="Rol!A7" display="Rol!A7" xr:uid="{45CD4988-3BFF-4401-B999-89C522523ED3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A6D73B-7737-47CB-96F2-8C16ECD90D56}">
          <x14:formula1>
            <xm:f>Valores!#REF!</xm:f>
          </x14:formula1>
          <xm:sqref>K6:O9</xm:sqref>
        </x14:dataValidation>
        <x14:dataValidation type="list" allowBlank="1" showInputMessage="1" showErrorMessage="1" xr:uid="{C794E1F1-FF79-443B-ADC8-9DAE210419B7}">
          <x14:formula1>
            <xm:f>Valores!#REF!</xm:f>
          </x14:formula1>
          <xm:sqref>B6:B9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6843-711A-4672-940C-07878C32C949}">
  <dimension ref="A1:O4"/>
  <sheetViews>
    <sheetView workbookViewId="0">
      <selection activeCell="A4" sqref="A4"/>
    </sheetView>
  </sheetViews>
  <sheetFormatPr baseColWidth="10" defaultRowHeight="15" x14ac:dyDescent="0.25"/>
  <cols>
    <col min="1" max="1" width="10.42578125" bestFit="1" customWidth="1"/>
    <col min="2" max="2" width="13.7109375" bestFit="1" customWidth="1"/>
    <col min="3" max="3" width="63.7109375" bestFit="1" customWidth="1"/>
    <col min="4" max="4" width="6.85546875" bestFit="1" customWidth="1"/>
  </cols>
  <sheetData>
    <row r="1" spans="1:15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x14ac:dyDescent="0.25">
      <c r="A2" s="11" t="str">
        <f>+Rol!$A6</f>
        <v>Codigo Rol</v>
      </c>
      <c r="B2" s="11" t="str">
        <f>+Rol!$A7</f>
        <v>Nombre</v>
      </c>
      <c r="C2" s="11" t="str">
        <f>+Rol!$A8</f>
        <v>Descripcion</v>
      </c>
      <c r="D2" s="11" t="str">
        <f>+Rol!$A9</f>
        <v>Estado</v>
      </c>
    </row>
    <row r="3" spans="1:15" x14ac:dyDescent="0.25">
      <c r="A3" s="30">
        <v>1</v>
      </c>
      <c r="B3" s="32" t="s">
        <v>127</v>
      </c>
      <c r="C3" s="38" t="s">
        <v>129</v>
      </c>
      <c r="D3" s="20" t="s">
        <v>26</v>
      </c>
    </row>
    <row r="4" spans="1:15" x14ac:dyDescent="0.25">
      <c r="A4" s="30">
        <v>2</v>
      </c>
      <c r="B4" s="39" t="s">
        <v>128</v>
      </c>
      <c r="C4" s="26" t="s">
        <v>130</v>
      </c>
      <c r="D4" s="20" t="s">
        <v>26</v>
      </c>
    </row>
  </sheetData>
  <mergeCells count="1">
    <mergeCell ref="A1:O1"/>
  </mergeCells>
  <hyperlinks>
    <hyperlink ref="A1" location="'Objetos de dominio'!A1" display="Volver al inicio" xr:uid="{0755405B-B3EC-495D-88A0-BEBA7CD96A25}"/>
    <hyperlink ref="A1:O1" location="Rol!A1" display="Volver al anterior" xr:uid="{FF852526-E7EF-4641-A90A-CCF71D3F0E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D96C04-81B5-411C-946E-080AF1BED907}">
          <x14:formula1>
            <xm:f>Valores!#REF!</xm:f>
          </x14:formula1>
          <xm:sqref>D3:D4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91C3-A055-4179-A4B5-2E8F854C8F6B}">
  <dimension ref="A1:Q12"/>
  <sheetViews>
    <sheetView workbookViewId="0"/>
  </sheetViews>
  <sheetFormatPr baseColWidth="10" defaultRowHeight="15" x14ac:dyDescent="0.25"/>
  <cols>
    <col min="1" max="1" width="22" bestFit="1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dominio'!$A6</f>
        <v>Año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dominio'!$B6</f>
        <v>Entidad que representa el año en que las personas elaborarán el presupuesto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9" customFormat="1" x14ac:dyDescent="0.25">
      <c r="A6" s="20" t="s">
        <v>75</v>
      </c>
      <c r="B6" s="20" t="s">
        <v>0</v>
      </c>
      <c r="C6" s="20">
        <v>4</v>
      </c>
      <c r="D6" s="20">
        <v>4</v>
      </c>
      <c r="E6" s="20"/>
      <c r="F6" s="20"/>
      <c r="G6" s="20"/>
      <c r="H6" s="20" t="s">
        <v>164</v>
      </c>
      <c r="I6" s="20"/>
      <c r="J6" s="23" t="s">
        <v>29</v>
      </c>
      <c r="K6" s="20" t="s">
        <v>32</v>
      </c>
      <c r="L6" s="20" t="s">
        <v>32</v>
      </c>
      <c r="M6" s="20" t="s">
        <v>31</v>
      </c>
      <c r="N6" s="20" t="s">
        <v>32</v>
      </c>
      <c r="O6" s="20" t="s">
        <v>32</v>
      </c>
      <c r="P6" s="20" t="s">
        <v>119</v>
      </c>
    </row>
    <row r="7" spans="1:17" s="9" customFormat="1" ht="30" x14ac:dyDescent="0.25">
      <c r="A7" s="20" t="s">
        <v>13</v>
      </c>
      <c r="B7" s="20" t="s">
        <v>3</v>
      </c>
      <c r="C7" s="20"/>
      <c r="D7" s="20"/>
      <c r="E7" s="20"/>
      <c r="F7" s="20"/>
      <c r="G7" s="20"/>
      <c r="H7" s="20"/>
      <c r="I7" s="20" t="s">
        <v>27</v>
      </c>
      <c r="J7" s="20"/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32</v>
      </c>
      <c r="P7" s="5" t="s">
        <v>120</v>
      </c>
    </row>
    <row r="10" spans="1:17" x14ac:dyDescent="0.25">
      <c r="A10" s="19" t="s">
        <v>38</v>
      </c>
      <c r="B10" s="19" t="s">
        <v>9</v>
      </c>
      <c r="C10" s="19" t="s">
        <v>39</v>
      </c>
    </row>
    <row r="11" spans="1:17" x14ac:dyDescent="0.25">
      <c r="A11" s="73"/>
      <c r="B11" s="74"/>
      <c r="C11" s="5"/>
    </row>
    <row r="12" spans="1:17" x14ac:dyDescent="0.25">
      <c r="A12" s="73"/>
      <c r="B12" s="75"/>
      <c r="C12" s="6"/>
    </row>
  </sheetData>
  <mergeCells count="4">
    <mergeCell ref="B2:P2"/>
    <mergeCell ref="B3:P3"/>
    <mergeCell ref="A11:A12"/>
    <mergeCell ref="B11:B12"/>
  </mergeCells>
  <hyperlinks>
    <hyperlink ref="A1" location="'Objetos de dominio'!A1" display="Volver al inicio" xr:uid="{E7D11EDD-84B7-47D3-856C-E29DA45FB0AB}"/>
    <hyperlink ref="A4" location="'Año-Dato Simulado'!A1" display="Datos simulados:" xr:uid="{CBA0F191-2730-4B9D-B5B4-D18821F5743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635E03-8635-48E5-9F74-54EE8D514365}">
          <x14:formula1>
            <xm:f>Valores!#REF!</xm:f>
          </x14:formula1>
          <xm:sqref>K6:O7</xm:sqref>
        </x14:dataValidation>
        <x14:dataValidation type="list" allowBlank="1" showInputMessage="1" showErrorMessage="1" xr:uid="{C8BFE6DD-272D-40DC-AD0F-5409F0AD0628}">
          <x14:formula1>
            <xm:f>Valores!#REF!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11A2-8FEB-45BF-801A-D9E7804D19E0}">
  <dimension ref="A1:N4"/>
  <sheetViews>
    <sheetView workbookViewId="0">
      <selection sqref="A1:N1"/>
    </sheetView>
  </sheetViews>
  <sheetFormatPr baseColWidth="10" defaultRowHeight="15" x14ac:dyDescent="0.25"/>
  <cols>
    <col min="1" max="1" width="14.42578125" bestFit="1" customWidth="1"/>
  </cols>
  <sheetData>
    <row r="1" spans="1:14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25">
      <c r="A2" s="11" t="str">
        <f>+Año!$A6</f>
        <v>Año</v>
      </c>
      <c r="B2" s="11" t="str">
        <f>+Año!$A7</f>
        <v>Estado</v>
      </c>
    </row>
    <row r="3" spans="1:14" x14ac:dyDescent="0.25">
      <c r="A3" s="20">
        <v>2022</v>
      </c>
      <c r="B3" s="20" t="s">
        <v>45</v>
      </c>
    </row>
    <row r="4" spans="1:14" x14ac:dyDescent="0.25">
      <c r="A4" s="20">
        <v>2023</v>
      </c>
      <c r="B4" s="20" t="s">
        <v>26</v>
      </c>
    </row>
  </sheetData>
  <mergeCells count="1">
    <mergeCell ref="A1:N1"/>
  </mergeCells>
  <hyperlinks>
    <hyperlink ref="A1" location="'Objetos de dominio'!A1" display="Volver al inicio" xr:uid="{367A0759-9CD8-4DA5-93FD-C5710C2663F0}"/>
    <hyperlink ref="A1:N1" location="Año!A1" display="Volver al anterior" xr:uid="{5025F434-D5F4-4447-BE0A-D649831C5BA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2570C3-2248-471E-829A-D67575986BB9}">
          <x14:formula1>
            <xm:f>Valores!#REF!</xm:f>
          </x14:formula1>
          <xm:sqref>B3:B4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A71-BB3B-41F7-9299-349E3B33A25B}">
  <dimension ref="A1:R18"/>
  <sheetViews>
    <sheetView workbookViewId="0">
      <selection activeCell="A7" sqref="A7"/>
    </sheetView>
  </sheetViews>
  <sheetFormatPr baseColWidth="10" defaultRowHeight="15" x14ac:dyDescent="0.25"/>
  <cols>
    <col min="1" max="1" width="22" bestFit="1" customWidth="1"/>
    <col min="2" max="2" width="38.85546875" customWidth="1"/>
    <col min="3" max="3" width="22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8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x14ac:dyDescent="0.25">
      <c r="A2" s="14" t="str">
        <f>'Objetos de dominio'!$A$1&amp;":"</f>
        <v>Objetos de dominio:</v>
      </c>
      <c r="B2" s="70" t="str">
        <f>'Objetos de dominio'!$A5</f>
        <v>Persona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8" ht="29.25" customHeight="1" x14ac:dyDescent="0.25">
      <c r="A3" s="15" t="str">
        <f>'Objetos de dominio'!B1&amp;":"</f>
        <v>Descripcion:</v>
      </c>
      <c r="B3" s="71" t="str">
        <f>'Objetos de dominio'!$B5</f>
        <v>Entidad que representa las personas que tendrán un presupuesto en un año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8" x14ac:dyDescent="0.25">
      <c r="A4" s="1" t="s">
        <v>48</v>
      </c>
    </row>
    <row r="5" spans="1:18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8" s="61" customFormat="1" ht="30" x14ac:dyDescent="0.25">
      <c r="A6" s="36" t="s">
        <v>223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/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220</v>
      </c>
      <c r="Q6" s="9"/>
      <c r="R6" s="9"/>
    </row>
    <row r="7" spans="1:18" s="9" customFormat="1" ht="30" x14ac:dyDescent="0.25">
      <c r="A7" s="28" t="s">
        <v>138</v>
      </c>
      <c r="B7" s="20" t="s">
        <v>0</v>
      </c>
      <c r="C7" s="20">
        <v>10</v>
      </c>
      <c r="D7" s="20">
        <v>10</v>
      </c>
      <c r="E7" s="20"/>
      <c r="F7" s="20"/>
      <c r="G7" s="20"/>
      <c r="H7" s="20" t="s">
        <v>21</v>
      </c>
      <c r="I7" s="20"/>
      <c r="J7" s="23"/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31</v>
      </c>
      <c r="P7" s="5" t="s">
        <v>221</v>
      </c>
    </row>
    <row r="8" spans="1:18" s="9" customFormat="1" ht="30" x14ac:dyDescent="0.25">
      <c r="A8" s="28" t="s">
        <v>156</v>
      </c>
      <c r="B8" s="20" t="s">
        <v>0</v>
      </c>
      <c r="C8" s="20">
        <v>36</v>
      </c>
      <c r="D8" s="20">
        <v>36</v>
      </c>
      <c r="E8" s="20"/>
      <c r="F8" s="20"/>
      <c r="G8" s="20"/>
      <c r="H8" s="20" t="s">
        <v>21</v>
      </c>
      <c r="I8" s="20"/>
      <c r="J8" s="23"/>
      <c r="K8" s="20" t="s">
        <v>31</v>
      </c>
      <c r="L8" s="20" t="s">
        <v>32</v>
      </c>
      <c r="M8" s="20" t="s">
        <v>31</v>
      </c>
      <c r="N8" s="20" t="s">
        <v>32</v>
      </c>
      <c r="O8" s="20" t="s">
        <v>31</v>
      </c>
      <c r="P8" s="5" t="s">
        <v>222</v>
      </c>
    </row>
    <row r="9" spans="1:18" s="61" customFormat="1" x14ac:dyDescent="0.25">
      <c r="A9" s="48" t="s">
        <v>107</v>
      </c>
      <c r="B9" s="40" t="s">
        <v>107</v>
      </c>
      <c r="C9" s="40">
        <v>36</v>
      </c>
      <c r="D9" s="40">
        <v>36</v>
      </c>
      <c r="E9" s="42"/>
      <c r="F9" s="42"/>
      <c r="G9" s="42"/>
      <c r="H9" s="40" t="s">
        <v>21</v>
      </c>
      <c r="I9" s="42"/>
      <c r="J9" s="42"/>
      <c r="K9" s="40" t="s">
        <v>32</v>
      </c>
      <c r="L9" s="40" t="s">
        <v>32</v>
      </c>
      <c r="M9" s="40" t="s">
        <v>31</v>
      </c>
      <c r="N9" s="40" t="s">
        <v>32</v>
      </c>
      <c r="O9" s="40" t="s">
        <v>32</v>
      </c>
      <c r="P9" s="40" t="s">
        <v>133</v>
      </c>
      <c r="Q9" s="43"/>
    </row>
    <row r="10" spans="1:18" s="10" customFormat="1" x14ac:dyDescent="0.25">
      <c r="A10" s="40" t="s">
        <v>12</v>
      </c>
      <c r="B10" s="40" t="s">
        <v>0</v>
      </c>
      <c r="C10" s="40">
        <v>1</v>
      </c>
      <c r="D10" s="40">
        <v>50</v>
      </c>
      <c r="E10" s="40"/>
      <c r="F10" s="40"/>
      <c r="G10" s="40"/>
      <c r="H10" s="40" t="s">
        <v>22</v>
      </c>
      <c r="I10" s="40"/>
      <c r="J10" s="41" t="s">
        <v>29</v>
      </c>
      <c r="K10" s="40" t="s">
        <v>32</v>
      </c>
      <c r="L10" s="40" t="s">
        <v>32</v>
      </c>
      <c r="M10" s="40" t="s">
        <v>31</v>
      </c>
      <c r="N10" s="40" t="s">
        <v>32</v>
      </c>
      <c r="O10" s="40" t="s">
        <v>32</v>
      </c>
      <c r="P10" s="7" t="s">
        <v>134</v>
      </c>
    </row>
    <row r="11" spans="1:18" s="10" customFormat="1" x14ac:dyDescent="0.25">
      <c r="A11" s="40" t="s">
        <v>70</v>
      </c>
      <c r="B11" s="40" t="s">
        <v>0</v>
      </c>
      <c r="C11" s="40">
        <v>50</v>
      </c>
      <c r="D11" s="40">
        <v>50</v>
      </c>
      <c r="E11" s="40"/>
      <c r="F11" s="40"/>
      <c r="G11" s="40"/>
      <c r="H11" s="40" t="s">
        <v>23</v>
      </c>
      <c r="I11" s="40"/>
      <c r="J11" s="41"/>
      <c r="K11" s="40" t="s">
        <v>32</v>
      </c>
      <c r="L11" s="40" t="s">
        <v>32</v>
      </c>
      <c r="M11" s="40" t="s">
        <v>31</v>
      </c>
      <c r="N11" s="40" t="s">
        <v>31</v>
      </c>
      <c r="O11" s="40" t="s">
        <v>32</v>
      </c>
      <c r="P11" s="40" t="s">
        <v>135</v>
      </c>
    </row>
    <row r="12" spans="1:18" s="10" customFormat="1" x14ac:dyDescent="0.25">
      <c r="A12" s="40" t="s">
        <v>71</v>
      </c>
      <c r="B12" s="40" t="s">
        <v>0</v>
      </c>
      <c r="C12" s="40">
        <v>36</v>
      </c>
      <c r="D12" s="40">
        <v>36</v>
      </c>
      <c r="E12" s="40"/>
      <c r="F12" s="40"/>
      <c r="G12" s="40"/>
      <c r="H12" s="40" t="s">
        <v>132</v>
      </c>
      <c r="I12" s="40"/>
      <c r="J12" s="41"/>
      <c r="K12" s="40" t="s">
        <v>32</v>
      </c>
      <c r="L12" s="40" t="s">
        <v>32</v>
      </c>
      <c r="M12" s="40" t="s">
        <v>31</v>
      </c>
      <c r="N12" s="40" t="s">
        <v>31</v>
      </c>
      <c r="O12" s="40" t="s">
        <v>32</v>
      </c>
      <c r="P12" s="40" t="s">
        <v>136</v>
      </c>
    </row>
    <row r="13" spans="1:18" s="9" customFormat="1" ht="30" x14ac:dyDescent="0.25">
      <c r="A13" s="20" t="s">
        <v>13</v>
      </c>
      <c r="B13" s="20" t="s">
        <v>3</v>
      </c>
      <c r="C13" s="20"/>
      <c r="D13" s="20"/>
      <c r="E13" s="20"/>
      <c r="F13" s="20"/>
      <c r="G13" s="20"/>
      <c r="H13" s="20"/>
      <c r="I13" s="20" t="s">
        <v>27</v>
      </c>
      <c r="J13" s="20"/>
      <c r="K13" s="20" t="s">
        <v>32</v>
      </c>
      <c r="L13" s="20" t="s">
        <v>32</v>
      </c>
      <c r="M13" s="20" t="s">
        <v>31</v>
      </c>
      <c r="N13" s="20" t="s">
        <v>32</v>
      </c>
      <c r="O13" s="20" t="s">
        <v>32</v>
      </c>
      <c r="P13" s="5" t="s">
        <v>137</v>
      </c>
    </row>
    <row r="16" spans="1:18" x14ac:dyDescent="0.25">
      <c r="A16" s="19" t="s">
        <v>38</v>
      </c>
      <c r="B16" s="19" t="s">
        <v>9</v>
      </c>
      <c r="C16" s="19" t="s">
        <v>39</v>
      </c>
    </row>
    <row r="17" spans="1:3" x14ac:dyDescent="0.25">
      <c r="A17" s="73" t="s">
        <v>40</v>
      </c>
      <c r="B17" s="74" t="s">
        <v>155</v>
      </c>
      <c r="C17" s="37" t="str">
        <f>+A8</f>
        <v>Número Identificacion</v>
      </c>
    </row>
    <row r="18" spans="1:3" s="9" customFormat="1" ht="31.5" customHeight="1" x14ac:dyDescent="0.25">
      <c r="A18" s="73"/>
      <c r="B18" s="75"/>
      <c r="C18" s="4" t="str">
        <f>+A7</f>
        <v>Tipo Documento</v>
      </c>
    </row>
  </sheetData>
  <mergeCells count="4">
    <mergeCell ref="B2:P2"/>
    <mergeCell ref="B3:P3"/>
    <mergeCell ref="A17:A18"/>
    <mergeCell ref="B17:B18"/>
  </mergeCells>
  <hyperlinks>
    <hyperlink ref="A1" location="'Objetos de dominio'!A1" display="Volver al inicio" xr:uid="{07765A47-CFD6-443E-870B-D37BA5E2ADA0}"/>
    <hyperlink ref="A4" location="'Persona-Dato Simulado'!A1" display="Datos simulados:" xr:uid="{AFF5BACC-C807-4A15-A73C-ED9A4A367EF4}"/>
    <hyperlink ref="C17" location="Persona!A7" display="Persona!A7" xr:uid="{B303838F-3D6E-407F-8DED-A0DEC2AAE817}"/>
    <hyperlink ref="C18" location="Persona!A8" display="Persona!A8" xr:uid="{447236F7-455D-46E7-A63E-DB11E0292DF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722F011-3908-4CB0-8648-4A4F4EDF5AE5}">
          <x14:formula1>
            <xm:f>Valores!#REF!</xm:f>
          </x14:formula1>
          <xm:sqref>K6:O13</xm:sqref>
        </x14:dataValidation>
        <x14:dataValidation type="list" allowBlank="1" showInputMessage="1" showErrorMessage="1" xr:uid="{3962593C-186D-4382-9FE4-210B0B36F6A0}">
          <x14:formula1>
            <xm:f>Valores!#REF!</xm:f>
          </x14:formula1>
          <xm:sqref>B6:B13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06B4-8B52-489E-A1DA-95A35FF0F544}">
  <dimension ref="A1:R5"/>
  <sheetViews>
    <sheetView workbookViewId="0">
      <selection activeCell="H5" sqref="H5"/>
    </sheetView>
  </sheetViews>
  <sheetFormatPr baseColWidth="10" defaultRowHeight="15" x14ac:dyDescent="0.25"/>
  <cols>
    <col min="1" max="1" width="10.42578125" bestFit="1" customWidth="1"/>
    <col min="2" max="3" width="22.5703125" customWidth="1"/>
    <col min="4" max="4" width="28.42578125" bestFit="1" customWidth="1"/>
    <col min="5" max="5" width="28.42578125" style="2" bestFit="1" customWidth="1"/>
    <col min="6" max="6" width="11" bestFit="1" customWidth="1"/>
    <col min="8" max="8" width="13.28515625" bestFit="1" customWidth="1"/>
  </cols>
  <sheetData>
    <row r="1" spans="1:18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x14ac:dyDescent="0.25">
      <c r="A2" s="11" t="s">
        <v>223</v>
      </c>
      <c r="B2" s="11" t="str">
        <f>+Persona!$A7</f>
        <v>Tipo Documento</v>
      </c>
      <c r="C2" s="11" t="s">
        <v>250</v>
      </c>
      <c r="D2" s="11" t="str">
        <f>+Persona!$A10</f>
        <v>Nombre</v>
      </c>
      <c r="E2" s="11" t="str">
        <f>+Persona!$A11</f>
        <v>Correo electronico</v>
      </c>
      <c r="F2" s="11" t="str">
        <f>+Persona!$A12</f>
        <v>Telefono</v>
      </c>
      <c r="G2" s="11" t="str">
        <f>+Persona!$A13</f>
        <v>Estado</v>
      </c>
      <c r="H2" s="14" t="s">
        <v>219</v>
      </c>
    </row>
    <row r="3" spans="1:18" x14ac:dyDescent="0.25">
      <c r="A3" s="46">
        <f>+'Rol-Datos'!$A$3</f>
        <v>1</v>
      </c>
      <c r="B3" s="32" t="str">
        <f>+'Tipo Documento-Datos'!$B$4</f>
        <v>CC</v>
      </c>
      <c r="C3" s="69">
        <v>91175559</v>
      </c>
      <c r="D3" s="20" t="s">
        <v>161</v>
      </c>
      <c r="E3" s="25" t="s">
        <v>72</v>
      </c>
      <c r="F3" s="5">
        <v>3104256577</v>
      </c>
      <c r="G3" s="20" t="s">
        <v>26</v>
      </c>
      <c r="H3" s="19" t="e">
        <f>B3&amp;#REF!</f>
        <v>#REF!</v>
      </c>
      <c r="I3" t="str">
        <f>TEXT(I11,"")</f>
        <v/>
      </c>
    </row>
    <row r="4" spans="1:18" x14ac:dyDescent="0.25">
      <c r="A4" s="32">
        <f>+'Rol-Datos'!$A$4</f>
        <v>2</v>
      </c>
      <c r="B4" s="32" t="str">
        <f>+'Tipo Documento-Datos'!$B$4</f>
        <v>CC</v>
      </c>
      <c r="C4" s="69">
        <v>1036955208</v>
      </c>
      <c r="D4" s="20" t="s">
        <v>162</v>
      </c>
      <c r="E4" s="25" t="s">
        <v>73</v>
      </c>
      <c r="F4" s="5">
        <v>3145936103</v>
      </c>
      <c r="G4" s="20" t="s">
        <v>26</v>
      </c>
      <c r="H4" s="19" t="str">
        <f>B4</f>
        <v>CC</v>
      </c>
    </row>
    <row r="5" spans="1:18" x14ac:dyDescent="0.25">
      <c r="A5" s="32">
        <f>+'Rol-Datos'!$A$4</f>
        <v>2</v>
      </c>
      <c r="B5" s="32" t="str">
        <f>+'Tipo Documento-Datos'!$B$4</f>
        <v>CC</v>
      </c>
      <c r="C5" s="69">
        <v>31288463</v>
      </c>
      <c r="D5" s="20" t="s">
        <v>163</v>
      </c>
      <c r="E5" s="25" t="s">
        <v>74</v>
      </c>
      <c r="F5" s="5">
        <v>3122849259</v>
      </c>
      <c r="G5" s="20" t="s">
        <v>26</v>
      </c>
      <c r="H5" s="19" t="e">
        <f>B5&amp;#REF!</f>
        <v>#REF!</v>
      </c>
    </row>
  </sheetData>
  <mergeCells count="1">
    <mergeCell ref="A1:R1"/>
  </mergeCells>
  <hyperlinks>
    <hyperlink ref="A1" location="'Objetos de dominio'!A1" display="Volver al inicio" xr:uid="{4C777EF4-6E31-4FA8-9A1A-5A46D0220AA5}"/>
    <hyperlink ref="A1:R1" location="Persona!A1" display="Volver al anterior" xr:uid="{211CF0A8-2E85-4366-A69F-44F931358E39}"/>
    <hyperlink ref="E3" r:id="rId1" xr:uid="{3D9ED4E9-DB3B-46D9-A093-C04C0FCC08C7}"/>
    <hyperlink ref="E4" r:id="rId2" xr:uid="{7EFE6350-8779-4ABF-B792-91D643A38468}"/>
    <hyperlink ref="E5" r:id="rId3" xr:uid="{017D394E-6C4F-4B83-92E8-E7B7493C1CC0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720C1FB-C405-4BF2-A472-385A65A95265}">
          <x14:formula1>
            <xm:f>Valores!#REF!</xm:f>
          </x14:formula1>
          <xm:sqref>G3:G5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1321-E4D1-45A4-93F8-856AF7DEE414}">
  <dimension ref="A1:Q14"/>
  <sheetViews>
    <sheetView workbookViewId="0">
      <selection activeCell="C19" sqref="C19"/>
    </sheetView>
  </sheetViews>
  <sheetFormatPr baseColWidth="10" defaultRowHeight="15" x14ac:dyDescent="0.25"/>
  <cols>
    <col min="1" max="1" width="34.42578125" bestFit="1" customWidth="1"/>
    <col min="2" max="2" width="38.85546875" customWidth="1"/>
    <col min="3" max="3" width="34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+'Objetos de dominio'!$A12</f>
        <v>Historico Detalle Presupuesto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dominio'!$B12</f>
        <v>Entidad que representa el ingreso de la ejecución real del detalle del presupuesto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35" customFormat="1" ht="30" x14ac:dyDescent="0.25">
      <c r="A6" s="36" t="s">
        <v>212</v>
      </c>
      <c r="B6" s="20" t="s">
        <v>0</v>
      </c>
      <c r="C6" s="22">
        <v>36</v>
      </c>
      <c r="D6" s="22">
        <v>36</v>
      </c>
      <c r="E6" s="33"/>
      <c r="F6" s="33"/>
      <c r="G6" s="33"/>
      <c r="H6" s="20" t="s">
        <v>21</v>
      </c>
      <c r="I6" s="33"/>
      <c r="J6" s="23" t="s">
        <v>29</v>
      </c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216</v>
      </c>
    </row>
    <row r="7" spans="1:17" s="9" customFormat="1" ht="30" x14ac:dyDescent="0.25">
      <c r="A7" s="20" t="str">
        <f>+'Detalle Presupuesto'!$A6</f>
        <v>Codigo Detalle Presupuesto</v>
      </c>
      <c r="B7" s="20" t="s">
        <v>0</v>
      </c>
      <c r="C7" s="22">
        <v>36</v>
      </c>
      <c r="D7" s="22">
        <v>36</v>
      </c>
      <c r="E7" s="20"/>
      <c r="F7" s="20"/>
      <c r="G7" s="20"/>
      <c r="H7" s="20" t="s">
        <v>21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31</v>
      </c>
      <c r="P7" s="5" t="str">
        <f>+'Detalle Presupuesto'!P6</f>
        <v>Atributo que representa el identificador de un detalle de presupuesto asegurando que sea único</v>
      </c>
    </row>
    <row r="8" spans="1:17" s="9" customFormat="1" ht="45" x14ac:dyDescent="0.25">
      <c r="A8" s="20" t="s">
        <v>97</v>
      </c>
      <c r="B8" s="20" t="s">
        <v>2</v>
      </c>
      <c r="C8" s="22">
        <v>1</v>
      </c>
      <c r="D8" s="22">
        <v>20</v>
      </c>
      <c r="E8" s="20"/>
      <c r="F8" s="20"/>
      <c r="G8" s="20"/>
      <c r="H8" s="20" t="s">
        <v>213</v>
      </c>
      <c r="I8" s="20"/>
      <c r="J8" s="23"/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110</v>
      </c>
    </row>
    <row r="9" spans="1:17" s="9" customFormat="1" ht="45" x14ac:dyDescent="0.25">
      <c r="A9" s="20" t="s">
        <v>108</v>
      </c>
      <c r="B9" s="20" t="s">
        <v>109</v>
      </c>
      <c r="C9" s="22">
        <v>20</v>
      </c>
      <c r="D9" s="22">
        <v>20</v>
      </c>
      <c r="E9" s="20"/>
      <c r="F9" s="20"/>
      <c r="G9" s="20"/>
      <c r="H9" s="20" t="s">
        <v>214</v>
      </c>
      <c r="I9" s="20" t="s">
        <v>215</v>
      </c>
      <c r="J9" s="23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111</v>
      </c>
    </row>
    <row r="12" spans="1:17" x14ac:dyDescent="0.25">
      <c r="A12" s="19" t="s">
        <v>38</v>
      </c>
      <c r="B12" s="19" t="s">
        <v>9</v>
      </c>
      <c r="C12" s="19" t="s">
        <v>39</v>
      </c>
    </row>
    <row r="13" spans="1:17" x14ac:dyDescent="0.25">
      <c r="A13" s="73"/>
      <c r="B13" s="74"/>
      <c r="C13" s="5" t="str">
        <f>+A6</f>
        <v>Codigo Historico Detalle Presupuesto</v>
      </c>
    </row>
    <row r="14" spans="1:17" x14ac:dyDescent="0.25">
      <c r="A14" s="73"/>
      <c r="B14" s="75"/>
      <c r="C14" s="6" t="str">
        <f>+A7</f>
        <v>Codigo Detalle Presupuesto</v>
      </c>
    </row>
  </sheetData>
  <mergeCells count="4">
    <mergeCell ref="B2:P2"/>
    <mergeCell ref="B3:P3"/>
    <mergeCell ref="A13:A14"/>
    <mergeCell ref="B13:B14"/>
  </mergeCells>
  <hyperlinks>
    <hyperlink ref="A1" location="'Objetos de dominio'!A1" display="Volver al inicio" xr:uid="{2029EAFF-9EC2-49CF-877E-5C08DFADB40F}"/>
    <hyperlink ref="A4" location="'Historico Detalle Ppto-Dato'!A1" display="Datos simulados:" xr:uid="{06337A9C-4AF4-4D42-A81E-A5248378295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C4865C-FE29-452A-A05F-C051270E5923}">
          <x14:formula1>
            <xm:f>Valores!#REF!</xm:f>
          </x14:formula1>
          <xm:sqref>K6:O9</xm:sqref>
        </x14:dataValidation>
        <x14:dataValidation type="list" allowBlank="1" showInputMessage="1" showErrorMessage="1" xr:uid="{99BF25E7-F836-41A8-9FF5-211EF127E80A}">
          <x14:formula1>
            <xm:f>Valores!#REF!</xm:f>
          </x14:formula1>
          <xm:sqref>B6:B9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E9C-D354-403B-8E4A-BD33580E4A2C}">
  <dimension ref="A1:O4"/>
  <sheetViews>
    <sheetView workbookViewId="0">
      <selection activeCell="B6" sqref="B6"/>
    </sheetView>
  </sheetViews>
  <sheetFormatPr baseColWidth="10" defaultRowHeight="15" x14ac:dyDescent="0.25"/>
  <cols>
    <col min="1" max="1" width="25.85546875" bestFit="1" customWidth="1"/>
    <col min="2" max="2" width="25.85546875" customWidth="1"/>
    <col min="3" max="3" width="10.5703125" bestFit="1" customWidth="1"/>
    <col min="4" max="4" width="14.5703125" bestFit="1" customWidth="1"/>
  </cols>
  <sheetData>
    <row r="1" spans="1:15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x14ac:dyDescent="0.25">
      <c r="A2" s="11" t="str">
        <f>+'Historico Detalle Presupuesto'!$A6</f>
        <v>Codigo Historico Detalle Presupuesto</v>
      </c>
      <c r="B2" s="11" t="str">
        <f>+'Historico Detalle Presupuesto'!$A7</f>
        <v>Codigo Detalle Presupuesto</v>
      </c>
      <c r="C2" s="11" t="str">
        <f>+'Historico Detalle Presupuesto'!$A8</f>
        <v>Valor</v>
      </c>
      <c r="D2" s="11" t="str">
        <f>+'Historico Detalle Presupuesto'!$A9</f>
        <v>Fecha Novedad</v>
      </c>
    </row>
    <row r="3" spans="1:15" x14ac:dyDescent="0.25">
      <c r="A3" s="24">
        <f>+'Detalle Ppto-Dato Simulado'!$A3</f>
        <v>1</v>
      </c>
      <c r="B3" s="54">
        <f>+'Detalle Ppto-Dato Simulado'!A3</f>
        <v>1</v>
      </c>
      <c r="C3" s="26">
        <v>80000</v>
      </c>
      <c r="D3" s="27">
        <v>45122</v>
      </c>
    </row>
    <row r="4" spans="1:15" x14ac:dyDescent="0.25">
      <c r="A4" s="24">
        <v>2</v>
      </c>
      <c r="B4" s="54">
        <f>+'Detalle Ppto-Dato Simulado'!A4</f>
        <v>2</v>
      </c>
      <c r="C4" s="26">
        <v>50000</v>
      </c>
      <c r="D4" s="27">
        <v>45153</v>
      </c>
    </row>
  </sheetData>
  <mergeCells count="1">
    <mergeCell ref="A1:O1"/>
  </mergeCells>
  <hyperlinks>
    <hyperlink ref="A1" location="'Objetos de dominio'!A1" display="Volver al inicio" xr:uid="{A640DDAB-44E3-4B75-8C51-49B40F4C7EAF}"/>
    <hyperlink ref="A1:O1" location="'Historico Detalle Presupuesto'!A1" display="Volver al anterior" xr:uid="{45385B99-8801-4D15-906B-0CDC5243E28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C6FD-F3EF-4B04-A5A3-C440D5265E20}">
  <dimension ref="A1:Q13"/>
  <sheetViews>
    <sheetView workbookViewId="0"/>
  </sheetViews>
  <sheetFormatPr baseColWidth="10" defaultRowHeight="15" x14ac:dyDescent="0.25"/>
  <cols>
    <col min="1" max="1" width="32.42578125" bestFit="1" customWidth="1"/>
    <col min="2" max="2" width="38.85546875" customWidth="1"/>
    <col min="3" max="3" width="32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+'Objetos de dominio'!$A11</f>
        <v>Ejecucion Real Detalle Presupuesto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dominio'!$B11</f>
        <v>Entidad que representa el ingreso de la ejecución real del detalle del presupuesto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9" customFormat="1" ht="30" x14ac:dyDescent="0.25">
      <c r="A6" s="20" t="s">
        <v>209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 t="s">
        <v>29</v>
      </c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210</v>
      </c>
    </row>
    <row r="7" spans="1:17" s="9" customFormat="1" ht="30" x14ac:dyDescent="0.25">
      <c r="A7" s="20" t="str">
        <f>+'Detalle Presupuesto'!$A6</f>
        <v>Codigo Detalle Presupuesto</v>
      </c>
      <c r="B7" s="20" t="s">
        <v>0</v>
      </c>
      <c r="C7" s="20">
        <v>36</v>
      </c>
      <c r="D7" s="20">
        <v>36</v>
      </c>
      <c r="E7" s="20"/>
      <c r="F7" s="20"/>
      <c r="G7" s="20"/>
      <c r="H7" s="20" t="s">
        <v>21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31</v>
      </c>
      <c r="P7" s="5" t="str">
        <f>+'Detalle Presupuesto'!P6</f>
        <v>Atributo que representa el identificador de un detalle de presupuesto asegurando que sea único</v>
      </c>
    </row>
    <row r="8" spans="1:17" s="9" customFormat="1" ht="30" x14ac:dyDescent="0.25">
      <c r="A8" s="20" t="s">
        <v>97</v>
      </c>
      <c r="B8" s="20" t="s">
        <v>2</v>
      </c>
      <c r="C8" s="20">
        <v>1</v>
      </c>
      <c r="D8" s="20">
        <v>10</v>
      </c>
      <c r="E8" s="20"/>
      <c r="F8" s="20"/>
      <c r="G8" s="20"/>
      <c r="H8" s="20" t="s">
        <v>208</v>
      </c>
      <c r="I8" s="20"/>
      <c r="J8" s="23"/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211</v>
      </c>
    </row>
    <row r="11" spans="1:17" x14ac:dyDescent="0.25">
      <c r="A11" s="19" t="s">
        <v>38</v>
      </c>
      <c r="B11" s="19" t="s">
        <v>9</v>
      </c>
      <c r="C11" s="19" t="s">
        <v>39</v>
      </c>
    </row>
    <row r="12" spans="1:17" x14ac:dyDescent="0.25">
      <c r="A12" s="73"/>
      <c r="B12" s="74"/>
      <c r="C12" s="5"/>
    </row>
    <row r="13" spans="1:17" x14ac:dyDescent="0.25">
      <c r="A13" s="73"/>
      <c r="B13" s="75"/>
      <c r="C13" s="6"/>
    </row>
  </sheetData>
  <mergeCells count="4">
    <mergeCell ref="B2:P2"/>
    <mergeCell ref="B3:P3"/>
    <mergeCell ref="A12:A13"/>
    <mergeCell ref="B12:B13"/>
  </mergeCells>
  <hyperlinks>
    <hyperlink ref="A1" location="'Objetos de dominio'!A1" display="Volver al inicio" xr:uid="{7D0BC175-5650-485F-9518-493BF207587A}"/>
    <hyperlink ref="A4" location="'Ejecucion Detalle Ppto-Datos'!A1" display="Datos simulados:" xr:uid="{6C00B771-7F1F-48E7-9478-B62FE395D1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60F4C2-2D5D-4C49-A412-19193ECCE798}">
          <x14:formula1>
            <xm:f>Valores!#REF!</xm:f>
          </x14:formula1>
          <xm:sqref>K6:O8</xm:sqref>
        </x14:dataValidation>
        <x14:dataValidation type="list" allowBlank="1" showInputMessage="1" showErrorMessage="1" xr:uid="{0AC23AD1-2066-480A-A846-E9FF0DD9509C}">
          <x14:formula1>
            <xm:f>Valores!#REF!</xm:f>
          </x14:formula1>
          <xm:sqref>B6:B8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A892-5AF3-40E1-BAF1-4048DA428A58}">
  <dimension ref="A1:O4"/>
  <sheetViews>
    <sheetView workbookViewId="0">
      <selection sqref="A1:O1"/>
    </sheetView>
  </sheetViews>
  <sheetFormatPr baseColWidth="10" defaultRowHeight="15" x14ac:dyDescent="0.25"/>
  <cols>
    <col min="1" max="2" width="32.42578125" bestFit="1" customWidth="1"/>
    <col min="3" max="3" width="10.5703125" bestFit="1" customWidth="1"/>
  </cols>
  <sheetData>
    <row r="1" spans="1:15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x14ac:dyDescent="0.25">
      <c r="A2" s="11" t="str">
        <f>+'Ejecucion Real Detalle Ppto'!$A6</f>
        <v>Codigo Ejecucion Real Presupuesto</v>
      </c>
      <c r="B2" s="11" t="str">
        <f>+'Ejecucion Real Detalle Ppto'!$A7</f>
        <v>Codigo Detalle Presupuesto</v>
      </c>
      <c r="C2" s="11" t="str">
        <f>+'Ejecucion Real Detalle Ppto'!$A8</f>
        <v>Valor</v>
      </c>
    </row>
    <row r="3" spans="1:15" x14ac:dyDescent="0.25">
      <c r="A3" s="24">
        <f>+'Detalle Ppto-Dato Simulado'!$A3</f>
        <v>1</v>
      </c>
      <c r="B3" s="54">
        <f>+'Detalle Ppto-Dato Simulado'!A3</f>
        <v>1</v>
      </c>
      <c r="C3" s="26">
        <v>80000</v>
      </c>
    </row>
    <row r="4" spans="1:15" x14ac:dyDescent="0.25">
      <c r="A4" s="24">
        <v>2</v>
      </c>
      <c r="B4" s="54">
        <f>+'Detalle Ppto-Dato Simulado'!A4</f>
        <v>2</v>
      </c>
      <c r="C4" s="26">
        <v>50000</v>
      </c>
    </row>
  </sheetData>
  <mergeCells count="1">
    <mergeCell ref="A1:O1"/>
  </mergeCells>
  <hyperlinks>
    <hyperlink ref="A1" location="'Objetos de dominio'!A1" display="Volver al inicio" xr:uid="{D322DC86-F118-471F-BF55-1201FDB2FC4D}"/>
    <hyperlink ref="A1:O1" location="'Ejecucion Real Detalle Ppto'!A1" display="Volver al anterior" xr:uid="{3B822BD9-A89F-4147-A807-974A04726D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FA5E-B95E-4500-B451-1032D88C29CE}">
  <dimension ref="A1"/>
  <sheetViews>
    <sheetView zoomScale="86" zoomScaleNormal="86" workbookViewId="0">
      <selection activeCell="N22" sqref="N2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740-4281-410F-88D3-C20ABAF119B5}">
  <dimension ref="A1:R17"/>
  <sheetViews>
    <sheetView topLeftCell="D6" workbookViewId="0">
      <selection activeCell="I15" sqref="I15:I17"/>
    </sheetView>
  </sheetViews>
  <sheetFormatPr baseColWidth="10" defaultRowHeight="15" x14ac:dyDescent="0.25"/>
  <cols>
    <col min="1" max="1" width="30.28515625" bestFit="1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  <col min="17" max="17" width="32.140625" bestFit="1" customWidth="1"/>
    <col min="18" max="18" width="32.7109375" bestFit="1" customWidth="1"/>
  </cols>
  <sheetData>
    <row r="1" spans="1:18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x14ac:dyDescent="0.25">
      <c r="A2" s="14" t="str">
        <f>'Objetos de dominio'!$A$1&amp;":"</f>
        <v>Objetos de dominio:</v>
      </c>
      <c r="B2" s="70" t="str">
        <f>+'Objetos de dominio'!$A9</f>
        <v>Tipo Detalle Presupuesto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8" ht="29.25" customHeight="1" x14ac:dyDescent="0.25">
      <c r="A3" s="15" t="str">
        <f>'Objetos de dominio'!B1&amp;":"</f>
        <v>Descripcion:</v>
      </c>
      <c r="B3" s="71" t="str">
        <f>'Objetos de dominio'!$B9</f>
        <v>Entidad que representa el tipo de presupuesto que se va a programar. Por ejemplo, presupuestado y no presupuestado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8" x14ac:dyDescent="0.25">
      <c r="A4" s="1" t="s">
        <v>48</v>
      </c>
    </row>
    <row r="5" spans="1:18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  <c r="Q5" s="11" t="s">
        <v>236</v>
      </c>
      <c r="R5" s="11" t="s">
        <v>237</v>
      </c>
    </row>
    <row r="6" spans="1:18" s="9" customFormat="1" ht="30" x14ac:dyDescent="0.25">
      <c r="A6" s="20" t="s">
        <v>223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 t="s">
        <v>29</v>
      </c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196</v>
      </c>
      <c r="Q6" s="20" t="s">
        <v>240</v>
      </c>
      <c r="R6" s="20" t="s">
        <v>245</v>
      </c>
    </row>
    <row r="7" spans="1:18" s="9" customFormat="1" ht="30" x14ac:dyDescent="0.25">
      <c r="A7" s="28" t="s">
        <v>12</v>
      </c>
      <c r="B7" s="20" t="s">
        <v>0</v>
      </c>
      <c r="C7" s="20">
        <v>1</v>
      </c>
      <c r="D7" s="20">
        <v>50</v>
      </c>
      <c r="E7" s="20"/>
      <c r="F7" s="20"/>
      <c r="G7" s="20"/>
      <c r="H7" s="20" t="s">
        <v>22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31</v>
      </c>
      <c r="P7" s="5" t="s">
        <v>197</v>
      </c>
      <c r="Q7" s="20" t="s">
        <v>240</v>
      </c>
      <c r="R7" s="20" t="s">
        <v>245</v>
      </c>
    </row>
    <row r="8" spans="1:18" s="61" customFormat="1" x14ac:dyDescent="0.25">
      <c r="A8" s="48" t="s">
        <v>9</v>
      </c>
      <c r="B8" s="48"/>
      <c r="C8" s="48"/>
      <c r="D8" s="48"/>
      <c r="E8" s="48"/>
      <c r="F8" s="48"/>
      <c r="G8" s="48"/>
      <c r="H8" s="48"/>
      <c r="I8" s="48"/>
      <c r="J8" s="62"/>
      <c r="K8" s="48"/>
      <c r="L8" s="48"/>
      <c r="M8" s="48"/>
      <c r="N8" s="48"/>
      <c r="O8" s="48"/>
      <c r="P8" s="63"/>
      <c r="Q8" s="20" t="s">
        <v>240</v>
      </c>
      <c r="R8" s="20" t="s">
        <v>245</v>
      </c>
    </row>
    <row r="9" spans="1:18" s="9" customFormat="1" ht="30" x14ac:dyDescent="0.25">
      <c r="A9" s="20" t="s">
        <v>13</v>
      </c>
      <c r="B9" s="20" t="s">
        <v>3</v>
      </c>
      <c r="C9" s="20"/>
      <c r="D9" s="20"/>
      <c r="E9" s="20"/>
      <c r="F9" s="20"/>
      <c r="G9" s="20"/>
      <c r="H9" s="20"/>
      <c r="I9" s="20" t="s">
        <v>27</v>
      </c>
      <c r="J9" s="20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198</v>
      </c>
      <c r="Q9" s="20" t="s">
        <v>240</v>
      </c>
      <c r="R9" s="20" t="s">
        <v>245</v>
      </c>
    </row>
    <row r="12" spans="1:18" x14ac:dyDescent="0.25">
      <c r="A12" s="19" t="s">
        <v>38</v>
      </c>
      <c r="B12" s="19" t="s">
        <v>9</v>
      </c>
      <c r="C12" s="19" t="s">
        <v>39</v>
      </c>
    </row>
    <row r="13" spans="1:18" ht="45" x14ac:dyDescent="0.25">
      <c r="A13" s="22" t="s">
        <v>40</v>
      </c>
      <c r="B13" s="5" t="s">
        <v>199</v>
      </c>
      <c r="C13" s="25" t="str">
        <f>A7</f>
        <v>Nombre</v>
      </c>
    </row>
    <row r="15" spans="1:18" x14ac:dyDescent="0.25">
      <c r="A15" s="81" t="s">
        <v>224</v>
      </c>
      <c r="B15" s="81"/>
      <c r="C15" s="81" t="s">
        <v>230</v>
      </c>
      <c r="D15" s="81"/>
      <c r="E15" s="81"/>
      <c r="F15" s="81"/>
      <c r="G15" s="81"/>
      <c r="H15" s="81"/>
      <c r="I15" s="68" t="s">
        <v>246</v>
      </c>
    </row>
    <row r="16" spans="1:18" x14ac:dyDescent="0.25">
      <c r="A16" s="82" t="s">
        <v>236</v>
      </c>
      <c r="B16" s="82"/>
      <c r="C16" s="6" t="s">
        <v>238</v>
      </c>
      <c r="D16" s="6"/>
      <c r="E16" s="6"/>
      <c r="F16" s="6"/>
      <c r="G16" s="6"/>
      <c r="H16" s="6"/>
      <c r="I16" s="6" t="s">
        <v>247</v>
      </c>
    </row>
    <row r="17" spans="1:9" s="9" customFormat="1" ht="32.25" customHeight="1" x14ac:dyDescent="0.25">
      <c r="A17" s="77" t="s">
        <v>237</v>
      </c>
      <c r="B17" s="77"/>
      <c r="C17" s="78" t="s">
        <v>239</v>
      </c>
      <c r="D17" s="79"/>
      <c r="E17" s="79"/>
      <c r="F17" s="79"/>
      <c r="G17" s="79"/>
      <c r="H17" s="80"/>
      <c r="I17" s="20" t="s">
        <v>247</v>
      </c>
    </row>
  </sheetData>
  <mergeCells count="7">
    <mergeCell ref="A17:B17"/>
    <mergeCell ref="C17:H17"/>
    <mergeCell ref="B2:P2"/>
    <mergeCell ref="B3:P3"/>
    <mergeCell ref="A15:B15"/>
    <mergeCell ref="C15:H15"/>
    <mergeCell ref="A16:B16"/>
  </mergeCells>
  <hyperlinks>
    <hyperlink ref="A1" location="'Objetos de dominio'!A1" display="Volver al inicio" xr:uid="{9A783FAF-4638-47F6-87ED-630D3EF75DFD}"/>
    <hyperlink ref="A4" location="'Tipo Detalle Ppto-Dato Simulado'!A1" display="Datos simulados:" xr:uid="{A68AA4B6-5C2D-47F7-B719-4610899A0C00}"/>
    <hyperlink ref="C13" location="'Tipo Detalle Presupuesto'!A7" display="'Tipo Detalle Presupuesto'!A7" xr:uid="{3919F9D2-9B84-46CB-81AD-C862F0348D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256FE8C-4A71-4FFE-9F83-059B4BDBDA64}">
          <x14:formula1>
            <xm:f>Valores!#REF!</xm:f>
          </x14:formula1>
          <xm:sqref>K6:O9</xm:sqref>
        </x14:dataValidation>
        <x14:dataValidation type="list" allowBlank="1" showInputMessage="1" showErrorMessage="1" xr:uid="{6FEA4E2D-415B-4156-8335-942C8C25DD53}">
          <x14:formula1>
            <xm:f>Valores!#REF!</xm:f>
          </x14:formula1>
          <xm:sqref>B6:B9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C795-CFDF-49CC-913C-2EAB08B215D5}">
  <dimension ref="A1:O4"/>
  <sheetViews>
    <sheetView workbookViewId="0">
      <selection sqref="A1:O1"/>
    </sheetView>
  </sheetViews>
  <sheetFormatPr baseColWidth="10" defaultRowHeight="15" x14ac:dyDescent="0.25"/>
  <cols>
    <col min="1" max="1" width="25.85546875" bestFit="1" customWidth="1"/>
    <col min="2" max="2" width="17.42578125" bestFit="1" customWidth="1"/>
  </cols>
  <sheetData>
    <row r="1" spans="1:15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x14ac:dyDescent="0.25">
      <c r="A2" s="11" t="str">
        <f>+'Tipo Detalle Presupuesto'!$A6</f>
        <v>Codigo</v>
      </c>
      <c r="B2" s="11" t="str">
        <f>+'Tipo Detalle Presupuesto'!$A7</f>
        <v>Nombre</v>
      </c>
      <c r="C2" s="11" t="str">
        <f>+'Tipo Detalle Presupuesto'!$A9</f>
        <v>Estado</v>
      </c>
    </row>
    <row r="3" spans="1:15" x14ac:dyDescent="0.25">
      <c r="A3" s="24">
        <v>1</v>
      </c>
      <c r="B3" s="20" t="s">
        <v>95</v>
      </c>
      <c r="C3" s="20" t="s">
        <v>26</v>
      </c>
    </row>
    <row r="4" spans="1:15" x14ac:dyDescent="0.25">
      <c r="A4" s="24">
        <v>2</v>
      </c>
      <c r="B4" s="20" t="s">
        <v>96</v>
      </c>
      <c r="C4" s="20" t="s">
        <v>26</v>
      </c>
    </row>
  </sheetData>
  <mergeCells count="1">
    <mergeCell ref="A1:O1"/>
  </mergeCells>
  <hyperlinks>
    <hyperlink ref="A1" location="'Objetos de dominio'!A1" display="Volver al inicio" xr:uid="{C3B16631-F86A-4AFD-BBD4-127EE6A57684}"/>
    <hyperlink ref="A1:O1" location="'Tipo Detalle Presupuesto'!A1" display="Volver al anterior" xr:uid="{BA0F89EB-A3DF-422C-9F39-943B33E7DE4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ABA193-F769-4366-A6C9-00812B59C4DD}">
          <x14:formula1>
            <xm:f>Valores!#REF!</xm:f>
          </x14:formula1>
          <xm:sqref>C3:C4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6E21-9874-4F78-9B00-1DADDAA096B1}">
  <dimension ref="A1:Q17"/>
  <sheetViews>
    <sheetView workbookViewId="0"/>
  </sheetViews>
  <sheetFormatPr baseColWidth="10" defaultRowHeight="15" x14ac:dyDescent="0.25"/>
  <cols>
    <col min="1" max="1" width="35" bestFit="1" customWidth="1"/>
    <col min="2" max="2" width="38.85546875" customWidth="1"/>
    <col min="3" max="3" width="29.85546875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77.285156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+'Objetos de dominio'!$A10</f>
        <v>Detalle Presupuesto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dominio'!$B10</f>
        <v>Entidad que representa el detalle del presupuesto de una persona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9" customFormat="1" ht="30" x14ac:dyDescent="0.25">
      <c r="A6" s="20" t="s">
        <v>200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 t="s">
        <v>29</v>
      </c>
      <c r="K6" s="20" t="s">
        <v>32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201</v>
      </c>
    </row>
    <row r="7" spans="1:17" s="9" customFormat="1" ht="18.75" customHeight="1" x14ac:dyDescent="0.25">
      <c r="A7" s="20" t="s">
        <v>66</v>
      </c>
      <c r="B7" s="20" t="s">
        <v>66</v>
      </c>
      <c r="C7" s="20">
        <v>36</v>
      </c>
      <c r="D7" s="20">
        <v>36</v>
      </c>
      <c r="E7" s="20"/>
      <c r="F7" s="20"/>
      <c r="G7" s="20"/>
      <c r="H7" s="20" t="s">
        <v>21</v>
      </c>
      <c r="I7" s="20"/>
      <c r="J7" s="23"/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31</v>
      </c>
      <c r="P7" s="5" t="str">
        <f>+Presupuesto!P6</f>
        <v>Atributo que representa el identificador de un presupuesto asegurando que sea único</v>
      </c>
    </row>
    <row r="8" spans="1:17" s="9" customFormat="1" ht="30" x14ac:dyDescent="0.25">
      <c r="A8" s="60" t="s">
        <v>80</v>
      </c>
      <c r="B8" s="20" t="s">
        <v>0</v>
      </c>
      <c r="C8" s="20">
        <v>36</v>
      </c>
      <c r="D8" s="20">
        <v>36</v>
      </c>
      <c r="E8" s="20"/>
      <c r="F8" s="20"/>
      <c r="G8" s="20"/>
      <c r="H8" s="20" t="s">
        <v>21</v>
      </c>
      <c r="I8" s="20"/>
      <c r="J8" s="23"/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31</v>
      </c>
      <c r="P8" s="5" t="str">
        <f>+'Tipo Detalle Presupuesto'!P6</f>
        <v>Atributo que representa el identificador de un tipo de detalle de presupuesto asegurando que sea único</v>
      </c>
    </row>
    <row r="9" spans="1:17" s="9" customFormat="1" x14ac:dyDescent="0.25">
      <c r="A9" s="20" t="s">
        <v>53</v>
      </c>
      <c r="B9" s="20" t="s">
        <v>0</v>
      </c>
      <c r="C9" s="20">
        <v>36</v>
      </c>
      <c r="D9" s="20">
        <v>36</v>
      </c>
      <c r="E9" s="20"/>
      <c r="F9" s="20"/>
      <c r="G9" s="20"/>
      <c r="H9" s="20" t="s">
        <v>21</v>
      </c>
      <c r="I9" s="20"/>
      <c r="J9" s="23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31</v>
      </c>
      <c r="P9" s="20" t="str">
        <f>+Rubro!P7</f>
        <v>Atributo que representa el identificador de un rubro dentro de un tipo de rubro</v>
      </c>
    </row>
    <row r="10" spans="1:17" s="9" customFormat="1" x14ac:dyDescent="0.25">
      <c r="A10" s="20" t="s">
        <v>79</v>
      </c>
      <c r="B10" s="20" t="s">
        <v>0</v>
      </c>
      <c r="C10" s="20">
        <v>2</v>
      </c>
      <c r="D10" s="20">
        <v>2</v>
      </c>
      <c r="E10" s="20"/>
      <c r="F10" s="20"/>
      <c r="G10" s="20"/>
      <c r="H10" s="20" t="s">
        <v>202</v>
      </c>
      <c r="I10" s="20"/>
      <c r="J10" s="23"/>
      <c r="K10" s="20" t="s">
        <v>32</v>
      </c>
      <c r="L10" s="20" t="s">
        <v>32</v>
      </c>
      <c r="M10" s="20" t="s">
        <v>31</v>
      </c>
      <c r="N10" s="20" t="s">
        <v>32</v>
      </c>
      <c r="O10" s="20" t="s">
        <v>32</v>
      </c>
      <c r="P10" s="20" t="str">
        <f>+Mes!$P6</f>
        <v xml:space="preserve">Atributo que representa el número del mes </v>
      </c>
    </row>
    <row r="11" spans="1:17" s="9" customFormat="1" x14ac:dyDescent="0.25">
      <c r="A11" s="20" t="s">
        <v>97</v>
      </c>
      <c r="B11" s="20" t="s">
        <v>2</v>
      </c>
      <c r="C11" s="20">
        <v>36</v>
      </c>
      <c r="D11" s="20">
        <v>36</v>
      </c>
      <c r="E11" s="20"/>
      <c r="F11" s="20"/>
      <c r="G11" s="20"/>
      <c r="H11" s="20" t="s">
        <v>203</v>
      </c>
      <c r="I11" s="20" t="s">
        <v>204</v>
      </c>
      <c r="J11" s="23" t="s">
        <v>205</v>
      </c>
      <c r="K11" s="20" t="s">
        <v>32</v>
      </c>
      <c r="L11" s="20" t="s">
        <v>32</v>
      </c>
      <c r="M11" s="20" t="s">
        <v>31</v>
      </c>
      <c r="N11" s="20" t="s">
        <v>32</v>
      </c>
      <c r="O11" s="20" t="s">
        <v>32</v>
      </c>
      <c r="P11" s="20" t="s">
        <v>112</v>
      </c>
    </row>
    <row r="14" spans="1:17" x14ac:dyDescent="0.25">
      <c r="A14" s="19" t="s">
        <v>38</v>
      </c>
      <c r="B14" s="19" t="s">
        <v>9</v>
      </c>
      <c r="C14" s="19" t="s">
        <v>39</v>
      </c>
    </row>
    <row r="15" spans="1:17" ht="15" customHeight="1" x14ac:dyDescent="0.25">
      <c r="A15" s="83" t="s">
        <v>40</v>
      </c>
      <c r="B15" s="74" t="s">
        <v>206</v>
      </c>
      <c r="C15" s="5" t="str">
        <f>+A8</f>
        <v>Tipo Detalle Presupuesto</v>
      </c>
    </row>
    <row r="16" spans="1:17" x14ac:dyDescent="0.25">
      <c r="A16" s="84"/>
      <c r="B16" s="86"/>
      <c r="C16" s="5" t="str">
        <f t="shared" ref="C16:C17" si="0">+A9</f>
        <v>Rubro</v>
      </c>
    </row>
    <row r="17" spans="1:3" x14ac:dyDescent="0.25">
      <c r="A17" s="85"/>
      <c r="B17" s="75"/>
      <c r="C17" s="5" t="str">
        <f t="shared" si="0"/>
        <v>Mes</v>
      </c>
    </row>
  </sheetData>
  <mergeCells count="4">
    <mergeCell ref="B2:P2"/>
    <mergeCell ref="B3:P3"/>
    <mergeCell ref="A15:A17"/>
    <mergeCell ref="B15:B17"/>
  </mergeCells>
  <hyperlinks>
    <hyperlink ref="A1" location="'Objetos de dominio'!A1" display="Volver al inicio" xr:uid="{C3D5ADF4-FDE8-4832-A3CE-E354DEC995DD}"/>
    <hyperlink ref="A4" location="'Detalle Ppto-Dato Simulado'!A1" display="Datos simulados:" xr:uid="{41F3A696-1C10-4659-A1FD-2C427E648F3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2DD4D2-5599-44CF-9B85-1C99EF01E142}">
          <x14:formula1>
            <xm:f>Valores!#REF!</xm:f>
          </x14:formula1>
          <xm:sqref>K6:O11</xm:sqref>
        </x14:dataValidation>
        <x14:dataValidation type="list" allowBlank="1" showInputMessage="1" showErrorMessage="1" xr:uid="{FF3D09F7-A5D1-4C93-A02E-F799D50D03B2}">
          <x14:formula1>
            <xm:f>Valores!#REF!</xm:f>
          </x14:formula1>
          <xm:sqref>B6:B11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26A2-80EA-4672-B3AB-7DC99E415E74}">
  <dimension ref="A1:Q4"/>
  <sheetViews>
    <sheetView workbookViewId="0">
      <selection sqref="A1:Q1"/>
    </sheetView>
  </sheetViews>
  <sheetFormatPr baseColWidth="10" defaultRowHeight="15" x14ac:dyDescent="0.25"/>
  <cols>
    <col min="1" max="1" width="25.85546875" bestFit="1" customWidth="1"/>
    <col min="2" max="2" width="14" bestFit="1" customWidth="1"/>
    <col min="3" max="3" width="23.5703125" bestFit="1" customWidth="1"/>
    <col min="4" max="4" width="10.5703125" bestFit="1" customWidth="1"/>
    <col min="5" max="5" width="11.42578125" bestFit="1" customWidth="1"/>
    <col min="6" max="6" width="13.140625" bestFit="1" customWidth="1"/>
  </cols>
  <sheetData>
    <row r="1" spans="1:17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x14ac:dyDescent="0.25">
      <c r="A2" s="11" t="str">
        <f>+'Detalle Presupuesto'!$A6</f>
        <v>Codigo Detalle Presupuesto</v>
      </c>
      <c r="B2" s="11" t="str">
        <f>+'Detalle Presupuesto'!$A7</f>
        <v>Presupuesto</v>
      </c>
      <c r="C2" s="11" t="str">
        <f>+'Detalle Presupuesto'!$A8</f>
        <v>Tipo Detalle Presupuesto</v>
      </c>
      <c r="D2" s="11" t="str">
        <f>+'Detalle Presupuesto'!$A9</f>
        <v>Rubro</v>
      </c>
      <c r="E2" s="11" t="str">
        <f>+'Detalle Presupuesto'!$A10</f>
        <v>Mes</v>
      </c>
      <c r="F2" s="11" t="str">
        <f>+'Detalle Presupuesto'!$A11</f>
        <v>Valor</v>
      </c>
    </row>
    <row r="3" spans="1:17" x14ac:dyDescent="0.25">
      <c r="A3" s="24">
        <v>1</v>
      </c>
      <c r="B3" s="24" t="str">
        <f>+'Presupuesto-Dato Simulado'!C3</f>
        <v>JUAN IGNACIO</v>
      </c>
      <c r="C3" s="24" t="str">
        <f>+'Tipo Detalle Ppto-Dato Simulado'!B3</f>
        <v>Presupuestado</v>
      </c>
      <c r="D3" s="24" t="str">
        <f>+'Rubro-Dato Simulado'!C3</f>
        <v>Salario</v>
      </c>
      <c r="E3" s="24" t="str">
        <f>+'Mes-Dato Simulado'!B11</f>
        <v>Septiembre</v>
      </c>
      <c r="F3" s="56">
        <v>3500000</v>
      </c>
    </row>
    <row r="4" spans="1:17" x14ac:dyDescent="0.25">
      <c r="A4" s="24">
        <v>2</v>
      </c>
      <c r="B4" s="50" t="str">
        <f>+'Presupuesto-Dato Simulado'!C4</f>
        <v>JUAN ESTEBAN</v>
      </c>
      <c r="C4" s="50" t="str">
        <f>+'Tipo Detalle Ppto-Dato Simulado'!B4</f>
        <v>No Presupuestado</v>
      </c>
      <c r="D4" s="50" t="str">
        <f>+'Rubro-Dato Simulado'!C4</f>
        <v>Transporte</v>
      </c>
      <c r="E4" s="50" t="str">
        <f>+'Mes-Dato Simulado'!B12</f>
        <v>Octubre</v>
      </c>
      <c r="F4" s="56">
        <v>100000</v>
      </c>
    </row>
  </sheetData>
  <mergeCells count="1">
    <mergeCell ref="A1:Q1"/>
  </mergeCells>
  <hyperlinks>
    <hyperlink ref="A1" location="'Objetos de dominio'!A1" display="Volver al inicio" xr:uid="{30AEBC93-702F-4D06-8031-D5B4759AF742}"/>
    <hyperlink ref="A1:Q1" location="'Detalle Presupuesto'!A1" display="Volver al anterior" xr:uid="{AEE9F0F9-66BA-4F24-8E55-F21E737E625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E9F6-1516-491C-8BF6-FFA9D4F5A867}">
  <dimension ref="A1:Q16"/>
  <sheetViews>
    <sheetView tabSelected="1" workbookViewId="0"/>
  </sheetViews>
  <sheetFormatPr baseColWidth="10" defaultRowHeight="15" x14ac:dyDescent="0.25"/>
  <cols>
    <col min="1" max="1" width="33.42578125" bestFit="1" customWidth="1"/>
    <col min="2" max="2" width="38.85546875" customWidth="1"/>
    <col min="3" max="3" width="33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5.285156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dominio'!$A7</f>
        <v>Compromiso Financiero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dominio'!$B7</f>
        <v>La entidad compromisos financieros ayuda a recordar al usuario cuándo debe pagar los compromisos financieros adquiridos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51" customFormat="1" ht="30" x14ac:dyDescent="0.25">
      <c r="A6" s="53" t="str">
        <f>+'Tipo Compromiso Financiero'!$A$6</f>
        <v>Codigo Tipo Compromiso Financiero</v>
      </c>
      <c r="B6" s="20" t="s">
        <v>0</v>
      </c>
      <c r="C6" s="34">
        <v>10</v>
      </c>
      <c r="D6" s="34">
        <v>10</v>
      </c>
      <c r="E6" s="34"/>
      <c r="F6" s="34"/>
      <c r="G6" s="34"/>
      <c r="H6" s="34" t="str">
        <f>+'Tipo Compromiso Financiero'!H6</f>
        <v>formato de un identificador unico universal UUID</v>
      </c>
      <c r="I6" s="34"/>
      <c r="J6" s="34"/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34" t="str">
        <f>+'Tipo Compromiso Financiero'!P6</f>
        <v>Atributo que representa el identificador de un tipo de compromiso financiero asegurando que sea único</v>
      </c>
    </row>
    <row r="7" spans="1:17" s="9" customFormat="1" ht="30" x14ac:dyDescent="0.25">
      <c r="A7" s="28" t="s">
        <v>185</v>
      </c>
      <c r="B7" s="20" t="s">
        <v>0</v>
      </c>
      <c r="C7" s="20">
        <v>36</v>
      </c>
      <c r="D7" s="20">
        <v>36</v>
      </c>
      <c r="E7" s="20"/>
      <c r="F7" s="20"/>
      <c r="G7" s="20"/>
      <c r="H7" s="20" t="s">
        <v>21</v>
      </c>
      <c r="I7" s="20"/>
      <c r="J7" s="23"/>
      <c r="K7" s="20" t="s">
        <v>31</v>
      </c>
      <c r="L7" s="20" t="s">
        <v>32</v>
      </c>
      <c r="M7" s="20" t="s">
        <v>31</v>
      </c>
      <c r="N7" s="20" t="s">
        <v>32</v>
      </c>
      <c r="O7" s="20" t="s">
        <v>31</v>
      </c>
      <c r="P7" s="34" t="s">
        <v>186</v>
      </c>
    </row>
    <row r="8" spans="1:17" x14ac:dyDescent="0.25">
      <c r="A8" s="6" t="s">
        <v>12</v>
      </c>
      <c r="B8" s="6" t="s">
        <v>0</v>
      </c>
      <c r="C8" s="6">
        <v>36</v>
      </c>
      <c r="D8" s="6">
        <v>36</v>
      </c>
      <c r="E8" s="6"/>
      <c r="F8" s="6"/>
      <c r="G8" s="6"/>
      <c r="H8" s="6"/>
      <c r="I8" s="6"/>
      <c r="J8" s="13" t="s">
        <v>29</v>
      </c>
      <c r="K8" s="6" t="s">
        <v>32</v>
      </c>
      <c r="L8" s="6" t="s">
        <v>32</v>
      </c>
      <c r="M8" s="6" t="s">
        <v>31</v>
      </c>
      <c r="N8" s="6" t="s">
        <v>32</v>
      </c>
      <c r="O8" s="6" t="s">
        <v>32</v>
      </c>
      <c r="P8" s="6" t="s">
        <v>187</v>
      </c>
    </row>
    <row r="9" spans="1:17" s="9" customFormat="1" ht="45" x14ac:dyDescent="0.25">
      <c r="A9" s="20" t="s">
        <v>9</v>
      </c>
      <c r="B9" s="20"/>
      <c r="C9" s="20">
        <v>1</v>
      </c>
      <c r="D9" s="20">
        <v>50</v>
      </c>
      <c r="E9" s="20"/>
      <c r="F9" s="20"/>
      <c r="G9" s="20"/>
      <c r="H9" s="20"/>
      <c r="I9" s="20"/>
      <c r="J9" s="23" t="s">
        <v>29</v>
      </c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188</v>
      </c>
    </row>
    <row r="10" spans="1:17" x14ac:dyDescent="0.25">
      <c r="A10" s="6" t="s">
        <v>97</v>
      </c>
      <c r="B10" s="6" t="s">
        <v>2</v>
      </c>
      <c r="C10" s="6">
        <v>1</v>
      </c>
      <c r="D10" s="6">
        <v>20</v>
      </c>
      <c r="E10" s="6"/>
      <c r="F10" s="6"/>
      <c r="G10" s="6"/>
      <c r="H10" s="6"/>
      <c r="I10" s="6"/>
      <c r="J10" s="13"/>
      <c r="K10" s="6" t="s">
        <v>32</v>
      </c>
      <c r="L10" s="6" t="s">
        <v>32</v>
      </c>
      <c r="M10" s="6" t="s">
        <v>31</v>
      </c>
      <c r="N10" s="6" t="s">
        <v>32</v>
      </c>
      <c r="O10" s="6" t="s">
        <v>32</v>
      </c>
      <c r="P10" s="6" t="s">
        <v>189</v>
      </c>
    </row>
    <row r="11" spans="1:17" x14ac:dyDescent="0.25">
      <c r="A11" s="6" t="s">
        <v>104</v>
      </c>
      <c r="B11" s="6" t="s">
        <v>109</v>
      </c>
      <c r="C11" s="6">
        <v>10</v>
      </c>
      <c r="D11" s="6">
        <v>20</v>
      </c>
      <c r="E11" s="6"/>
      <c r="F11" s="6"/>
      <c r="G11" s="6"/>
      <c r="H11" s="6"/>
      <c r="I11" s="6"/>
      <c r="J11" s="13"/>
      <c r="K11" s="6" t="s">
        <v>32</v>
      </c>
      <c r="L11" s="6" t="s">
        <v>32</v>
      </c>
      <c r="M11" s="6" t="s">
        <v>31</v>
      </c>
      <c r="N11" s="6" t="s">
        <v>32</v>
      </c>
      <c r="O11" s="6" t="s">
        <v>32</v>
      </c>
      <c r="P11" s="6" t="s">
        <v>190</v>
      </c>
    </row>
    <row r="14" spans="1:17" x14ac:dyDescent="0.25">
      <c r="A14" s="19" t="s">
        <v>38</v>
      </c>
      <c r="B14" s="19" t="s">
        <v>9</v>
      </c>
      <c r="C14" s="19" t="s">
        <v>39</v>
      </c>
    </row>
    <row r="15" spans="1:17" x14ac:dyDescent="0.25">
      <c r="A15" s="73" t="s">
        <v>40</v>
      </c>
      <c r="B15" s="74" t="s">
        <v>191</v>
      </c>
      <c r="C15" s="37" t="str">
        <f>+A6</f>
        <v>Codigo Tipo Compromiso Financiero</v>
      </c>
    </row>
    <row r="16" spans="1:17" x14ac:dyDescent="0.25">
      <c r="A16" s="73"/>
      <c r="B16" s="75"/>
      <c r="C16" s="52" t="str">
        <f>+A7</f>
        <v>Código Compromiso financiero</v>
      </c>
    </row>
  </sheetData>
  <mergeCells count="4">
    <mergeCell ref="B2:P2"/>
    <mergeCell ref="B3:P3"/>
    <mergeCell ref="A15:A16"/>
    <mergeCell ref="B15:B16"/>
  </mergeCells>
  <hyperlinks>
    <hyperlink ref="A1" location="'Objetos de dominio'!A1" display="Volver al inicio" xr:uid="{CE858579-228C-4DF0-B56A-778CA9727559}"/>
    <hyperlink ref="A4" location="'CompromisoFinan-Dato Simulado'!A1" display="Datos simulados:" xr:uid="{455919E5-F5A8-40D3-B0BC-CFC11CE450E0}"/>
    <hyperlink ref="C15" location="'Compromiso financiero'!A6" display="'Compromiso financiero'!A6" xr:uid="{029916DB-5F04-4051-BF5D-A12032486E71}"/>
    <hyperlink ref="C16" location="'Compromiso financiero'!A7" display="'Compromiso financiero'!A7" xr:uid="{45EB1332-45F8-4E28-8225-08EF162CF106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18A112-EE3D-41CB-B909-A5A7C8CEA41B}">
          <x14:formula1>
            <xm:f>Valores!#REF!</xm:f>
          </x14:formula1>
          <xm:sqref>K6:O11</xm:sqref>
        </x14:dataValidation>
        <x14:dataValidation type="list" allowBlank="1" showInputMessage="1" showErrorMessage="1" xr:uid="{48592352-151A-4B56-94A1-07FB4490CD34}">
          <x14:formula1>
            <xm:f>Valores!#REF!</xm:f>
          </x14:formula1>
          <xm:sqref>B6:B11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D027-67F4-4095-9128-E81D34357E57}">
  <dimension ref="A1:R9"/>
  <sheetViews>
    <sheetView workbookViewId="0">
      <selection sqref="A1:R1"/>
    </sheetView>
  </sheetViews>
  <sheetFormatPr baseColWidth="10" defaultRowHeight="15" x14ac:dyDescent="0.25"/>
  <cols>
    <col min="1" max="1" width="33.42578125" bestFit="1" customWidth="1"/>
    <col min="2" max="2" width="28.7109375" customWidth="1"/>
    <col min="3" max="3" width="28.140625" bestFit="1" customWidth="1"/>
    <col min="4" max="4" width="51.140625" bestFit="1" customWidth="1"/>
    <col min="5" max="5" width="14.42578125" customWidth="1"/>
    <col min="6" max="6" width="20.5703125" bestFit="1" customWidth="1"/>
  </cols>
  <sheetData>
    <row r="1" spans="1:18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x14ac:dyDescent="0.25">
      <c r="A2" s="11" t="str">
        <f>+'Compromiso financiero'!$A6</f>
        <v>Codigo Tipo Compromiso Financiero</v>
      </c>
      <c r="B2" s="11" t="str">
        <f>+'Compromiso financiero'!$A7</f>
        <v>Código Compromiso financiero</v>
      </c>
      <c r="C2" s="11" t="str">
        <f>+'Compromiso financiero'!$A8</f>
        <v>Nombre</v>
      </c>
      <c r="D2" s="11" t="str">
        <f>+'Compromiso financiero'!$A9</f>
        <v>Descripcion</v>
      </c>
      <c r="E2" s="11" t="str">
        <f>+'Compromiso financiero'!$A10</f>
        <v>Valor</v>
      </c>
      <c r="F2" s="11" t="str">
        <f>+'Compromiso financiero'!$A11</f>
        <v>Fecha de vencimiento</v>
      </c>
    </row>
    <row r="3" spans="1:18" x14ac:dyDescent="0.25">
      <c r="A3" s="20" t="str">
        <f>+'Tipo CompromisoFinanciero-Datos'!B4</f>
        <v>Prestamo</v>
      </c>
      <c r="B3" s="22">
        <v>1</v>
      </c>
      <c r="C3" s="20" t="s">
        <v>192</v>
      </c>
      <c r="D3" s="20" t="s">
        <v>195</v>
      </c>
      <c r="E3" s="26">
        <v>500000</v>
      </c>
      <c r="F3" s="55">
        <v>45291</v>
      </c>
    </row>
    <row r="4" spans="1:18" x14ac:dyDescent="0.25">
      <c r="A4" s="20" t="str">
        <f>+'Tipo CompromisoFinanciero-Datos'!$B$5</f>
        <v>Servicios publicos</v>
      </c>
      <c r="B4" s="22">
        <v>2</v>
      </c>
      <c r="C4" s="20" t="s">
        <v>193</v>
      </c>
      <c r="D4" s="20" t="s">
        <v>194</v>
      </c>
      <c r="E4" s="26">
        <v>200000</v>
      </c>
      <c r="F4" s="55">
        <v>44942</v>
      </c>
    </row>
    <row r="5" spans="1:18" x14ac:dyDescent="0.25">
      <c r="A5" s="20" t="str">
        <f>+'Tipo CompromisoFinanciero-Datos'!$B$5</f>
        <v>Servicios publicos</v>
      </c>
      <c r="B5" s="22">
        <v>3</v>
      </c>
      <c r="C5" s="20" t="s">
        <v>193</v>
      </c>
      <c r="D5" s="20" t="s">
        <v>194</v>
      </c>
      <c r="E5" s="26">
        <v>200000</v>
      </c>
      <c r="F5" s="55">
        <v>44973</v>
      </c>
    </row>
    <row r="6" spans="1:18" x14ac:dyDescent="0.25">
      <c r="A6" s="20" t="str">
        <f>+'Tipo CompromisoFinanciero-Datos'!$B$5</f>
        <v>Servicios publicos</v>
      </c>
      <c r="B6" s="22">
        <v>4</v>
      </c>
      <c r="C6" s="20" t="s">
        <v>193</v>
      </c>
      <c r="D6" s="20" t="s">
        <v>194</v>
      </c>
      <c r="E6" s="26">
        <v>200000</v>
      </c>
      <c r="F6" s="55">
        <v>45001</v>
      </c>
    </row>
    <row r="7" spans="1:18" x14ac:dyDescent="0.25">
      <c r="A7" s="20" t="str">
        <f>+'Tipo CompromisoFinanciero-Datos'!$B$5</f>
        <v>Servicios publicos</v>
      </c>
      <c r="B7" s="22">
        <v>5</v>
      </c>
      <c r="C7" s="20" t="s">
        <v>193</v>
      </c>
      <c r="D7" s="20" t="s">
        <v>194</v>
      </c>
      <c r="E7" s="26">
        <v>200000</v>
      </c>
      <c r="F7" s="55">
        <v>45032</v>
      </c>
    </row>
    <row r="8" spans="1:18" x14ac:dyDescent="0.25">
      <c r="A8" s="20" t="str">
        <f>+'Tipo CompromisoFinanciero-Datos'!$B$5</f>
        <v>Servicios publicos</v>
      </c>
      <c r="B8" s="22">
        <v>6</v>
      </c>
      <c r="C8" s="20" t="s">
        <v>193</v>
      </c>
      <c r="D8" s="20" t="s">
        <v>194</v>
      </c>
      <c r="E8" s="26">
        <v>200000</v>
      </c>
      <c r="F8" s="55">
        <v>45062</v>
      </c>
    </row>
    <row r="9" spans="1:18" x14ac:dyDescent="0.25">
      <c r="A9" s="20" t="str">
        <f>+'Tipo CompromisoFinanciero-Datos'!$B$5</f>
        <v>Servicios publicos</v>
      </c>
      <c r="B9" s="22">
        <v>7</v>
      </c>
      <c r="C9" s="20" t="s">
        <v>193</v>
      </c>
      <c r="D9" s="20" t="s">
        <v>194</v>
      </c>
      <c r="E9" s="26">
        <v>200000</v>
      </c>
      <c r="F9" s="55">
        <v>45093</v>
      </c>
    </row>
  </sheetData>
  <mergeCells count="1">
    <mergeCell ref="A1:R1"/>
  </mergeCells>
  <hyperlinks>
    <hyperlink ref="A1" location="'Objetos de dominio'!A1" display="Volver al inicio" xr:uid="{01D5C32D-F322-4AEB-90CE-A267D57B6275}"/>
    <hyperlink ref="A1:R1" location="'Compromiso financiero'!A1" display="Volver al anterior" xr:uid="{34E27C4F-D3FB-400A-A3A9-95E2CFE643A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2102-C697-45A3-89E0-3A583F1450A7}">
  <dimension ref="A1:O14"/>
  <sheetViews>
    <sheetView workbookViewId="0">
      <selection sqref="A1:O1"/>
    </sheetView>
  </sheetViews>
  <sheetFormatPr baseColWidth="10" defaultRowHeight="15" x14ac:dyDescent="0.25"/>
  <cols>
    <col min="1" max="1" width="12.5703125" bestFit="1" customWidth="1"/>
    <col min="2" max="2" width="14.42578125" customWidth="1"/>
  </cols>
  <sheetData>
    <row r="1" spans="1:15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x14ac:dyDescent="0.25">
      <c r="A2" s="11" t="str">
        <f>+Mes!$A6</f>
        <v>Número Mes</v>
      </c>
      <c r="B2" s="11" t="str">
        <f>+Mes!$A7</f>
        <v>Nombre</v>
      </c>
      <c r="C2" s="11" t="str">
        <f>+Mes!$A8</f>
        <v>Estado</v>
      </c>
    </row>
    <row r="3" spans="1:15" x14ac:dyDescent="0.25">
      <c r="A3" s="32">
        <v>1</v>
      </c>
      <c r="B3" s="20" t="s">
        <v>82</v>
      </c>
      <c r="C3" s="20" t="s">
        <v>26</v>
      </c>
    </row>
    <row r="4" spans="1:15" x14ac:dyDescent="0.25">
      <c r="A4" s="32">
        <v>2</v>
      </c>
      <c r="B4" s="20" t="s">
        <v>83</v>
      </c>
      <c r="C4" s="20" t="s">
        <v>26</v>
      </c>
    </row>
    <row r="5" spans="1:15" x14ac:dyDescent="0.25">
      <c r="A5" s="32">
        <v>3</v>
      </c>
      <c r="B5" s="6" t="s">
        <v>84</v>
      </c>
      <c r="C5" s="20" t="s">
        <v>26</v>
      </c>
    </row>
    <row r="6" spans="1:15" x14ac:dyDescent="0.25">
      <c r="A6" s="32">
        <v>4</v>
      </c>
      <c r="B6" s="6" t="s">
        <v>85</v>
      </c>
      <c r="C6" s="20" t="s">
        <v>26</v>
      </c>
    </row>
    <row r="7" spans="1:15" x14ac:dyDescent="0.25">
      <c r="A7" s="32">
        <v>5</v>
      </c>
      <c r="B7" s="6" t="s">
        <v>86</v>
      </c>
      <c r="C7" s="20" t="s">
        <v>26</v>
      </c>
    </row>
    <row r="8" spans="1:15" x14ac:dyDescent="0.25">
      <c r="A8" s="32">
        <v>6</v>
      </c>
      <c r="B8" s="6" t="s">
        <v>87</v>
      </c>
      <c r="C8" s="20" t="s">
        <v>26</v>
      </c>
    </row>
    <row r="9" spans="1:15" x14ac:dyDescent="0.25">
      <c r="A9" s="32">
        <v>7</v>
      </c>
      <c r="B9" s="6" t="s">
        <v>88</v>
      </c>
      <c r="C9" s="20" t="s">
        <v>26</v>
      </c>
    </row>
    <row r="10" spans="1:15" x14ac:dyDescent="0.25">
      <c r="A10" s="32">
        <v>8</v>
      </c>
      <c r="B10" s="6" t="s">
        <v>89</v>
      </c>
      <c r="C10" s="20" t="s">
        <v>26</v>
      </c>
    </row>
    <row r="11" spans="1:15" x14ac:dyDescent="0.25">
      <c r="A11" s="32">
        <v>9</v>
      </c>
      <c r="B11" s="6" t="s">
        <v>90</v>
      </c>
      <c r="C11" s="20" t="s">
        <v>26</v>
      </c>
    </row>
    <row r="12" spans="1:15" x14ac:dyDescent="0.25">
      <c r="A12" s="32">
        <v>10</v>
      </c>
      <c r="B12" s="6" t="s">
        <v>91</v>
      </c>
      <c r="C12" s="20" t="s">
        <v>26</v>
      </c>
    </row>
    <row r="13" spans="1:15" x14ac:dyDescent="0.25">
      <c r="A13" s="32">
        <v>11</v>
      </c>
      <c r="B13" s="6" t="s">
        <v>92</v>
      </c>
      <c r="C13" s="20" t="s">
        <v>26</v>
      </c>
    </row>
    <row r="14" spans="1:15" x14ac:dyDescent="0.25">
      <c r="A14" s="32">
        <v>12</v>
      </c>
      <c r="B14" s="6" t="s">
        <v>93</v>
      </c>
      <c r="C14" s="20" t="s">
        <v>26</v>
      </c>
    </row>
  </sheetData>
  <mergeCells count="1">
    <mergeCell ref="A1:O1"/>
  </mergeCells>
  <hyperlinks>
    <hyperlink ref="A1" location="'Objetos de dominio'!A1" display="Volver al inicio" xr:uid="{0C5ADF9D-CB8D-4CFB-8725-6C0774F70E52}"/>
    <hyperlink ref="A1:O1" location="Mes!A1" display="Volver al anterior" xr:uid="{35DE618E-595F-4B89-B111-C191FFE6CF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0B7251-0A0D-4E45-9EB2-5C50F342D2F7}">
          <x14:formula1>
            <xm:f>Valores!#REF!</xm:f>
          </x14:formula1>
          <xm:sqref>C3:C14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9FAF-AF45-4DC1-921D-840CD2C8DE27}">
  <dimension ref="A1:Q13"/>
  <sheetViews>
    <sheetView workbookViewId="0"/>
  </sheetViews>
  <sheetFormatPr baseColWidth="10" defaultRowHeight="15" x14ac:dyDescent="0.25"/>
  <cols>
    <col min="1" max="1" width="22" bestFit="1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+'Objetos de dominio'!A8</f>
        <v>Mes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dominio'!$B8</f>
        <v>Entidad que representa los meses del año en que se se programa el presupuesto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x14ac:dyDescent="0.25">
      <c r="A6" s="6" t="s">
        <v>157</v>
      </c>
      <c r="B6" s="6" t="s">
        <v>0</v>
      </c>
      <c r="C6" s="6">
        <v>4</v>
      </c>
      <c r="D6" s="6">
        <v>4</v>
      </c>
      <c r="E6" s="6"/>
      <c r="F6" s="6"/>
      <c r="G6" s="6"/>
      <c r="H6" s="6" t="s">
        <v>21</v>
      </c>
      <c r="I6" s="6"/>
      <c r="J6" s="13" t="s">
        <v>29</v>
      </c>
      <c r="K6" s="6" t="s">
        <v>31</v>
      </c>
      <c r="L6" s="6" t="s">
        <v>32</v>
      </c>
      <c r="M6" s="6" t="s">
        <v>31</v>
      </c>
      <c r="N6" s="6" t="s">
        <v>32</v>
      </c>
      <c r="O6" s="6" t="s">
        <v>31</v>
      </c>
      <c r="P6" s="6" t="s">
        <v>158</v>
      </c>
    </row>
    <row r="7" spans="1:17" x14ac:dyDescent="0.25">
      <c r="A7" s="6" t="s">
        <v>12</v>
      </c>
      <c r="B7" s="6" t="s">
        <v>0</v>
      </c>
      <c r="C7" s="6">
        <v>1</v>
      </c>
      <c r="D7" s="6">
        <v>50</v>
      </c>
      <c r="E7" s="6"/>
      <c r="F7" s="6"/>
      <c r="G7" s="6"/>
      <c r="H7" s="6"/>
      <c r="I7" s="6"/>
      <c r="J7" s="13"/>
      <c r="K7" s="6" t="s">
        <v>32</v>
      </c>
      <c r="L7" s="6" t="s">
        <v>32</v>
      </c>
      <c r="M7" s="6" t="s">
        <v>31</v>
      </c>
      <c r="N7" s="6" t="s">
        <v>32</v>
      </c>
      <c r="O7" s="6" t="s">
        <v>32</v>
      </c>
      <c r="P7" s="6" t="s">
        <v>159</v>
      </c>
    </row>
    <row r="8" spans="1:17" s="9" customFormat="1" ht="30" x14ac:dyDescent="0.25">
      <c r="A8" s="20" t="s">
        <v>13</v>
      </c>
      <c r="B8" s="20" t="s">
        <v>3</v>
      </c>
      <c r="C8" s="20"/>
      <c r="D8" s="20"/>
      <c r="E8" s="20"/>
      <c r="F8" s="20"/>
      <c r="G8" s="20"/>
      <c r="H8" s="20"/>
      <c r="I8" s="20" t="s">
        <v>27</v>
      </c>
      <c r="J8" s="20"/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137</v>
      </c>
    </row>
    <row r="11" spans="1:17" x14ac:dyDescent="0.25">
      <c r="A11" s="19" t="s">
        <v>38</v>
      </c>
      <c r="B11" s="19" t="s">
        <v>9</v>
      </c>
      <c r="C11" s="19" t="s">
        <v>39</v>
      </c>
    </row>
    <row r="12" spans="1:17" x14ac:dyDescent="0.25">
      <c r="A12" s="73"/>
      <c r="B12" s="74"/>
      <c r="C12" s="5"/>
    </row>
    <row r="13" spans="1:17" x14ac:dyDescent="0.25">
      <c r="A13" s="73"/>
      <c r="B13" s="75"/>
      <c r="C13" s="6"/>
    </row>
  </sheetData>
  <mergeCells count="4">
    <mergeCell ref="B2:P2"/>
    <mergeCell ref="B3:P3"/>
    <mergeCell ref="A12:A13"/>
    <mergeCell ref="B12:B13"/>
  </mergeCells>
  <hyperlinks>
    <hyperlink ref="A1" location="'Objetos de dominio'!A1" display="Volver al inicio" xr:uid="{C8803F98-1B59-4AEB-922E-E7C4F0300ADF}"/>
    <hyperlink ref="A4" location="'Mes-Dato Simulado'!A1" display="Datos simulados:" xr:uid="{3EF42223-80E6-44F7-A2EB-81BF70364A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836F74-DFAA-4276-8B8D-193EE624C88A}">
          <x14:formula1>
            <xm:f>Valores!#REF!</xm:f>
          </x14:formula1>
          <xm:sqref>K6:O8</xm:sqref>
        </x14:dataValidation>
        <x14:dataValidation type="list" allowBlank="1" showInputMessage="1" showErrorMessage="1" xr:uid="{D963683F-D61A-4DA5-8BFE-8F434AFC3906}">
          <x14:formula1>
            <xm:f>Valores!#REF!</xm:f>
          </x14:formula1>
          <xm:sqref>B6:B8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E710-FC5A-44F7-A031-C6EDA3337090}">
  <dimension ref="A1:U22"/>
  <sheetViews>
    <sheetView topLeftCell="E4" workbookViewId="0">
      <selection activeCell="I8" sqref="I8"/>
    </sheetView>
  </sheetViews>
  <sheetFormatPr baseColWidth="10" defaultRowHeight="15" x14ac:dyDescent="0.25"/>
  <cols>
    <col min="1" max="1" width="22" bestFit="1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  <col min="17" max="17" width="20.5703125" bestFit="1" customWidth="1"/>
    <col min="18" max="18" width="25.28515625" bestFit="1" customWidth="1"/>
    <col min="19" max="19" width="20" bestFit="1" customWidth="1"/>
    <col min="20" max="20" width="21.28515625" bestFit="1" customWidth="1"/>
    <col min="21" max="21" width="18.140625" bestFit="1" customWidth="1"/>
  </cols>
  <sheetData>
    <row r="1" spans="1:21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1" x14ac:dyDescent="0.25">
      <c r="A2" s="14" t="str">
        <f>'Objetos de dominio'!$A$1&amp;":"</f>
        <v>Objetos de dominio:</v>
      </c>
      <c r="B2" s="70" t="str">
        <f>'Objetos de dominio'!$A4</f>
        <v>Presupuesto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21" ht="29.25" customHeight="1" x14ac:dyDescent="0.25">
      <c r="A3" s="15" t="str">
        <f>'Objetos de dominio'!B1&amp;":"</f>
        <v>Descripcion:</v>
      </c>
      <c r="B3" s="71" t="str">
        <f>'Objetos de dominio'!$B4</f>
        <v>Entidad que representa el presupuesto que una persona desea hacer para un año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21" x14ac:dyDescent="0.25">
      <c r="A4" s="1" t="s">
        <v>48</v>
      </c>
    </row>
    <row r="5" spans="1:21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  <c r="Q5" s="11" t="s">
        <v>226</v>
      </c>
      <c r="R5" s="11" t="s">
        <v>225</v>
      </c>
      <c r="S5" s="11" t="s">
        <v>227</v>
      </c>
      <c r="T5" s="11" t="s">
        <v>228</v>
      </c>
      <c r="U5" s="11" t="s">
        <v>229</v>
      </c>
    </row>
    <row r="6" spans="1:21" s="9" customFormat="1" ht="30" x14ac:dyDescent="0.25">
      <c r="A6" s="20" t="s">
        <v>223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/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165</v>
      </c>
      <c r="Q6" s="20" t="s">
        <v>240</v>
      </c>
      <c r="R6" s="20" t="s">
        <v>243</v>
      </c>
      <c r="S6" s="20" t="s">
        <v>240</v>
      </c>
      <c r="T6" s="20" t="s">
        <v>242</v>
      </c>
      <c r="U6" s="20" t="s">
        <v>240</v>
      </c>
    </row>
    <row r="7" spans="1:21" s="9" customFormat="1" x14ac:dyDescent="0.25">
      <c r="A7" s="28" t="s">
        <v>160</v>
      </c>
      <c r="B7" s="20" t="s">
        <v>1</v>
      </c>
      <c r="C7" s="20">
        <v>4</v>
      </c>
      <c r="D7" s="20">
        <v>4</v>
      </c>
      <c r="E7" s="20"/>
      <c r="F7" s="20"/>
      <c r="G7" s="20"/>
      <c r="H7" s="20" t="s">
        <v>164</v>
      </c>
      <c r="I7" s="20"/>
      <c r="J7" s="23"/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32</v>
      </c>
      <c r="P7" s="5" t="s">
        <v>166</v>
      </c>
      <c r="Q7" s="20" t="s">
        <v>240</v>
      </c>
      <c r="R7" s="20" t="s">
        <v>244</v>
      </c>
      <c r="S7" s="20" t="s">
        <v>241</v>
      </c>
      <c r="T7" s="20" t="s">
        <v>242</v>
      </c>
      <c r="U7" s="20" t="s">
        <v>241</v>
      </c>
    </row>
    <row r="8" spans="1:21" s="9" customFormat="1" ht="30" x14ac:dyDescent="0.25">
      <c r="A8" s="28" t="s">
        <v>68</v>
      </c>
      <c r="B8" s="20"/>
      <c r="C8" s="20">
        <v>1</v>
      </c>
      <c r="D8" s="20">
        <v>50</v>
      </c>
      <c r="E8" s="20"/>
      <c r="F8" s="20"/>
      <c r="G8" s="20"/>
      <c r="H8" s="20" t="s">
        <v>22</v>
      </c>
      <c r="I8" s="20"/>
      <c r="J8" s="23" t="s">
        <v>29</v>
      </c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167</v>
      </c>
      <c r="Q8" s="20" t="s">
        <v>240</v>
      </c>
      <c r="R8" s="20" t="s">
        <v>241</v>
      </c>
      <c r="S8" s="20" t="s">
        <v>241</v>
      </c>
      <c r="T8" s="20" t="s">
        <v>242</v>
      </c>
      <c r="U8" s="20" t="s">
        <v>241</v>
      </c>
    </row>
    <row r="9" spans="1:21" s="61" customFormat="1" x14ac:dyDescent="0.25">
      <c r="A9" s="48" t="s">
        <v>9</v>
      </c>
      <c r="B9" s="48"/>
      <c r="C9" s="48"/>
      <c r="D9" s="48"/>
      <c r="E9" s="48"/>
      <c r="F9" s="48"/>
      <c r="G9" s="48"/>
      <c r="H9" s="48"/>
      <c r="I9" s="48"/>
      <c r="J9" s="62"/>
      <c r="K9" s="48"/>
      <c r="L9" s="48"/>
      <c r="M9" s="48"/>
      <c r="N9" s="48"/>
      <c r="O9" s="48"/>
      <c r="P9" s="63"/>
      <c r="Q9" s="20" t="s">
        <v>240</v>
      </c>
      <c r="R9" s="20" t="s">
        <v>244</v>
      </c>
      <c r="S9" s="20" t="s">
        <v>241</v>
      </c>
      <c r="T9" s="20" t="s">
        <v>242</v>
      </c>
      <c r="U9" s="20" t="s">
        <v>241</v>
      </c>
    </row>
    <row r="12" spans="1:21" x14ac:dyDescent="0.25">
      <c r="A12" s="19" t="s">
        <v>38</v>
      </c>
      <c r="B12" s="19" t="s">
        <v>9</v>
      </c>
      <c r="C12" s="19" t="s">
        <v>39</v>
      </c>
    </row>
    <row r="13" spans="1:21" x14ac:dyDescent="0.25">
      <c r="A13" s="73" t="s">
        <v>40</v>
      </c>
      <c r="B13" s="74" t="s">
        <v>168</v>
      </c>
      <c r="C13" s="37" t="str">
        <f>+A7</f>
        <v xml:space="preserve">Año </v>
      </c>
    </row>
    <row r="14" spans="1:21" x14ac:dyDescent="0.25">
      <c r="A14" s="73"/>
      <c r="B14" s="75"/>
      <c r="C14" s="37" t="str">
        <f>+A8</f>
        <v>Persona</v>
      </c>
    </row>
    <row r="16" spans="1:21" x14ac:dyDescent="0.25">
      <c r="A16" s="47"/>
    </row>
    <row r="17" spans="1:9" x14ac:dyDescent="0.25">
      <c r="A17" s="81" t="s">
        <v>224</v>
      </c>
      <c r="B17" s="81"/>
      <c r="C17" s="81" t="s">
        <v>230</v>
      </c>
      <c r="D17" s="81"/>
      <c r="E17" s="81"/>
      <c r="F17" s="81"/>
      <c r="G17" s="81"/>
      <c r="H17" s="81"/>
      <c r="I17" s="68" t="s">
        <v>246</v>
      </c>
    </row>
    <row r="18" spans="1:9" x14ac:dyDescent="0.25">
      <c r="A18" s="87" t="s">
        <v>226</v>
      </c>
      <c r="B18" s="88"/>
      <c r="C18" s="82" t="s">
        <v>231</v>
      </c>
      <c r="D18" s="82"/>
      <c r="E18" s="82"/>
      <c r="F18" s="82"/>
      <c r="G18" s="82"/>
      <c r="H18" s="82"/>
      <c r="I18" s="6" t="s">
        <v>248</v>
      </c>
    </row>
    <row r="19" spans="1:9" x14ac:dyDescent="0.25">
      <c r="A19" s="87" t="s">
        <v>225</v>
      </c>
      <c r="B19" s="88"/>
      <c r="C19" s="82" t="s">
        <v>232</v>
      </c>
      <c r="D19" s="82"/>
      <c r="E19" s="82"/>
      <c r="F19" s="82"/>
      <c r="G19" s="82"/>
      <c r="H19" s="82"/>
      <c r="I19" s="6" t="s">
        <v>249</v>
      </c>
    </row>
    <row r="20" spans="1:9" x14ac:dyDescent="0.25">
      <c r="A20" s="87" t="s">
        <v>227</v>
      </c>
      <c r="B20" s="88"/>
      <c r="C20" s="82" t="s">
        <v>233</v>
      </c>
      <c r="D20" s="82"/>
      <c r="E20" s="82"/>
      <c r="F20" s="82"/>
      <c r="G20" s="82"/>
      <c r="H20" s="82"/>
      <c r="I20" s="6"/>
    </row>
    <row r="21" spans="1:9" ht="27.75" customHeight="1" x14ac:dyDescent="0.25">
      <c r="A21" s="89" t="s">
        <v>228</v>
      </c>
      <c r="B21" s="90"/>
      <c r="C21" s="91" t="s">
        <v>234</v>
      </c>
      <c r="D21" s="91"/>
      <c r="E21" s="91"/>
      <c r="F21" s="91"/>
      <c r="G21" s="91"/>
      <c r="H21" s="91"/>
      <c r="I21" s="6"/>
    </row>
    <row r="22" spans="1:9" x14ac:dyDescent="0.25">
      <c r="A22" s="87" t="s">
        <v>229</v>
      </c>
      <c r="B22" s="88"/>
      <c r="C22" s="82" t="s">
        <v>235</v>
      </c>
      <c r="D22" s="82"/>
      <c r="E22" s="82"/>
      <c r="F22" s="82"/>
      <c r="G22" s="82"/>
      <c r="H22" s="82"/>
      <c r="I22" s="6"/>
    </row>
  </sheetData>
  <mergeCells count="16">
    <mergeCell ref="B2:P2"/>
    <mergeCell ref="B3:P3"/>
    <mergeCell ref="A13:A14"/>
    <mergeCell ref="B13:B14"/>
    <mergeCell ref="A17:B17"/>
    <mergeCell ref="C17:H17"/>
    <mergeCell ref="C18:H18"/>
    <mergeCell ref="C19:H19"/>
    <mergeCell ref="C20:H20"/>
    <mergeCell ref="C21:H21"/>
    <mergeCell ref="C22:H22"/>
    <mergeCell ref="A18:B18"/>
    <mergeCell ref="A19:B19"/>
    <mergeCell ref="A20:B20"/>
    <mergeCell ref="A21:B21"/>
    <mergeCell ref="A22:B22"/>
  </mergeCells>
  <hyperlinks>
    <hyperlink ref="A1" location="'Objetos de dominio'!A1" display="Volver al inicio" xr:uid="{F3626032-F8DF-4E4D-8EF4-2479F1302218}"/>
    <hyperlink ref="A4" location="'Presupuesto-Dato Simulado'!A1" display="Datos simulados:" xr:uid="{831392CD-491A-4C93-96B1-9220B2E93FE5}"/>
    <hyperlink ref="C13" location="Presupuesto!A7" display="Presupuesto!A7" xr:uid="{493846AC-39CF-40C3-B432-2A3CBFCE3424}"/>
    <hyperlink ref="C14" location="Presupuesto!A8" display="Presupuesto!A8" xr:uid="{F9E349A4-CC47-442D-A9F5-FB922E6B6E1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FDEF18-5538-43A6-8BE9-63E05B6AE49B}">
          <x14:formula1>
            <xm:f>Valores!#REF!</xm:f>
          </x14:formula1>
          <xm:sqref>K6:O9</xm:sqref>
        </x14:dataValidation>
        <x14:dataValidation type="list" allowBlank="1" showInputMessage="1" showErrorMessage="1" xr:uid="{D10C1CD1-4A8A-417B-BE50-C90235A1D5B2}">
          <x14:formula1>
            <xm:f>Valores!$A$2:$A$10</xm:f>
          </x14:formula1>
          <xm:sqref>B6:B9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9837-DD02-48E9-8609-A66151B73C13}">
  <dimension ref="A1:Q5"/>
  <sheetViews>
    <sheetView workbookViewId="0">
      <selection activeCell="C3" sqref="C3"/>
    </sheetView>
  </sheetViews>
  <sheetFormatPr baseColWidth="10" defaultRowHeight="15" x14ac:dyDescent="0.25"/>
  <cols>
    <col min="1" max="1" width="18.85546875" bestFit="1" customWidth="1"/>
    <col min="2" max="2" width="5" bestFit="1" customWidth="1"/>
    <col min="3" max="3" width="22.5703125" bestFit="1" customWidth="1"/>
    <col min="4" max="4" width="22.5703125" customWidth="1"/>
  </cols>
  <sheetData>
    <row r="1" spans="1:17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x14ac:dyDescent="0.25">
      <c r="A2" s="11" t="str">
        <f>+Presupuesto!$A6</f>
        <v>Codigo</v>
      </c>
      <c r="B2" s="11" t="str">
        <f>+Presupuesto!$A7</f>
        <v xml:space="preserve">Año </v>
      </c>
      <c r="C2" s="11" t="str">
        <f>+Presupuesto!$A8</f>
        <v>Persona</v>
      </c>
      <c r="D2" s="11" t="s">
        <v>219</v>
      </c>
      <c r="E2" s="11" t="e">
        <f>+Presupuesto!#REF!</f>
        <v>#REF!</v>
      </c>
    </row>
    <row r="3" spans="1:17" x14ac:dyDescent="0.25">
      <c r="A3" s="22">
        <v>1</v>
      </c>
      <c r="B3" s="20">
        <f>+'Año-Dato Simulado'!$A$4</f>
        <v>2023</v>
      </c>
      <c r="C3" s="25" t="str">
        <f>+'Persona-Dato Simulado'!$D3</f>
        <v>JUAN IGNACIO</v>
      </c>
      <c r="D3" s="20"/>
      <c r="E3" s="20" t="s">
        <v>26</v>
      </c>
    </row>
    <row r="4" spans="1:17" x14ac:dyDescent="0.25">
      <c r="A4" s="22">
        <v>2</v>
      </c>
      <c r="B4" s="20">
        <f>+'Año-Dato Simulado'!$A$4</f>
        <v>2023</v>
      </c>
      <c r="C4" s="20" t="str">
        <f>+'Persona-Dato Simulado'!$D4</f>
        <v>JUAN ESTEBAN</v>
      </c>
      <c r="D4" s="20"/>
      <c r="E4" s="20" t="s">
        <v>26</v>
      </c>
    </row>
    <row r="5" spans="1:17" x14ac:dyDescent="0.25">
      <c r="A5" s="22">
        <v>3</v>
      </c>
      <c r="B5" s="20">
        <f>+'Año-Dato Simulado'!$A$4</f>
        <v>2023</v>
      </c>
      <c r="C5" s="20" t="str">
        <f>+'Persona-Dato Simulado'!$D5</f>
        <v>MARIA DEL PILAR</v>
      </c>
      <c r="D5" s="20"/>
      <c r="E5" s="20" t="s">
        <v>26</v>
      </c>
    </row>
  </sheetData>
  <mergeCells count="1">
    <mergeCell ref="A1:Q1"/>
  </mergeCells>
  <hyperlinks>
    <hyperlink ref="A1" location="'Objetos de dominio'!A1" display="Volver al inicio" xr:uid="{C73E052A-607D-4F18-B0A9-D2476E44E113}"/>
    <hyperlink ref="A1:Q1" location="Presupuesto!A1" display="Volver al anterior" xr:uid="{3000BD6C-7DC5-4BF4-BDFD-91920ADE3655}"/>
    <hyperlink ref="C3" location="'Persona-Dato Simulado'!A1" display="'Persona-Dato Simulado'!A1" xr:uid="{4C27D88F-EC4C-4CFA-A3D3-373DB0647C5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2BB8A2-1CAE-4496-BF25-D5AFE6C09CC9}">
          <x14:formula1>
            <xm:f>Valores!#REF!</xm:f>
          </x14:formula1>
          <xm:sqref>E3:E5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72AA-07CF-4B7E-AEFC-DCB47B124ACA}">
  <dimension ref="A1:B16"/>
  <sheetViews>
    <sheetView workbookViewId="0">
      <selection activeCell="A7" sqref="A7"/>
    </sheetView>
  </sheetViews>
  <sheetFormatPr baseColWidth="10" defaultRowHeight="15" x14ac:dyDescent="0.25"/>
  <cols>
    <col min="1" max="1" width="32.7109375" bestFit="1" customWidth="1"/>
    <col min="2" max="2" width="79.85546875" style="2" customWidth="1"/>
  </cols>
  <sheetData>
    <row r="1" spans="1:2" x14ac:dyDescent="0.25">
      <c r="A1" s="3" t="s">
        <v>6</v>
      </c>
      <c r="B1" s="8" t="s">
        <v>9</v>
      </c>
    </row>
    <row r="2" spans="1:2" ht="75" x14ac:dyDescent="0.25">
      <c r="A2" s="4" t="s">
        <v>7</v>
      </c>
      <c r="B2" s="5" t="s">
        <v>10</v>
      </c>
    </row>
    <row r="3" spans="1:2" ht="30" x14ac:dyDescent="0.25">
      <c r="A3" s="4" t="s">
        <v>53</v>
      </c>
      <c r="B3" s="7" t="s">
        <v>60</v>
      </c>
    </row>
    <row r="4" spans="1:2" x14ac:dyDescent="0.25">
      <c r="A4" s="4" t="s">
        <v>66</v>
      </c>
      <c r="B4" s="7" t="s">
        <v>67</v>
      </c>
    </row>
    <row r="5" spans="1:2" x14ac:dyDescent="0.25">
      <c r="A5" s="4" t="s">
        <v>68</v>
      </c>
      <c r="B5" s="7" t="s">
        <v>69</v>
      </c>
    </row>
    <row r="6" spans="1:2" x14ac:dyDescent="0.25">
      <c r="A6" s="4" t="s">
        <v>75</v>
      </c>
      <c r="B6" s="7" t="s">
        <v>76</v>
      </c>
    </row>
    <row r="7" spans="1:2" ht="30" x14ac:dyDescent="0.25">
      <c r="A7" s="4" t="s">
        <v>217</v>
      </c>
      <c r="B7" s="7" t="s">
        <v>184</v>
      </c>
    </row>
    <row r="8" spans="1:2" x14ac:dyDescent="0.25">
      <c r="A8" s="4" t="s">
        <v>79</v>
      </c>
      <c r="B8" s="7" t="s">
        <v>81</v>
      </c>
    </row>
    <row r="9" spans="1:2" ht="30" x14ac:dyDescent="0.25">
      <c r="A9" s="4" t="s">
        <v>80</v>
      </c>
      <c r="B9" s="7" t="s">
        <v>94</v>
      </c>
    </row>
    <row r="10" spans="1:2" x14ac:dyDescent="0.25">
      <c r="A10" s="4" t="s">
        <v>77</v>
      </c>
      <c r="B10" s="7" t="s">
        <v>78</v>
      </c>
    </row>
    <row r="11" spans="1:2" x14ac:dyDescent="0.25">
      <c r="A11" s="4" t="s">
        <v>207</v>
      </c>
      <c r="B11" s="7" t="s">
        <v>98</v>
      </c>
    </row>
    <row r="12" spans="1:2" x14ac:dyDescent="0.25">
      <c r="A12" s="4" t="s">
        <v>99</v>
      </c>
      <c r="B12" s="7" t="s">
        <v>98</v>
      </c>
    </row>
    <row r="13" spans="1:2" x14ac:dyDescent="0.25">
      <c r="A13" s="4" t="s">
        <v>107</v>
      </c>
      <c r="B13" s="7" t="s">
        <v>121</v>
      </c>
    </row>
    <row r="14" spans="1:2" x14ac:dyDescent="0.25">
      <c r="A14" s="4" t="s">
        <v>138</v>
      </c>
      <c r="B14" s="7" t="s">
        <v>140</v>
      </c>
    </row>
    <row r="15" spans="1:2" ht="30" x14ac:dyDescent="0.25">
      <c r="A15" s="4" t="s">
        <v>169</v>
      </c>
      <c r="B15" s="7" t="s">
        <v>170</v>
      </c>
    </row>
    <row r="16" spans="1:2" x14ac:dyDescent="0.25">
      <c r="A16" s="6"/>
      <c r="B16" s="7"/>
    </row>
  </sheetData>
  <hyperlinks>
    <hyperlink ref="A2" location="'Tipo Rubro'!A1" display="Tipo Rubro" xr:uid="{78164F51-1EDC-4BF2-8488-3D180DD4EC02}"/>
    <hyperlink ref="A3" location="Rubro!A1" display="Rubro" xr:uid="{185D7FD2-AF3D-4E3F-81F5-B29F42C5FEC0}"/>
    <hyperlink ref="A4" location="Presupuesto!A1" display="Presupuesto" xr:uid="{061CE96C-2CA4-4B8B-AE1C-17F1F8DE4F37}"/>
    <hyperlink ref="A5" location="Persona!A1" display="Persona" xr:uid="{45C70654-F758-4C19-BBCA-0C494CD43C04}"/>
    <hyperlink ref="A6" location="Año!A1" display="Año" xr:uid="{CE034343-EC37-4E75-97D0-09ABD3D02F29}"/>
    <hyperlink ref="A7" location="'Compromiso financiero'!A1" display="Compromiso financiero" xr:uid="{659AE93C-18AF-460A-A4A8-918276994294}"/>
    <hyperlink ref="A10" location="'Detalle Presupuesto'!A1" display="Detalle Presupuesto" xr:uid="{B18C69FF-54A8-4795-9BDD-97FAF77AFB9A}"/>
    <hyperlink ref="A8" location="Mes!A1" display="Mes" xr:uid="{46E91D04-75F9-476D-B3F1-3567F586C8D5}"/>
    <hyperlink ref="A9" location="'Tipo Detalle Presupuesto'!A1" display="Tipo Detalle Presupuesto" xr:uid="{AF0670FC-4DD5-423D-AFD2-FACEEFDE24C2}"/>
    <hyperlink ref="A11" location="'Ejecucion Real Detalle Ppto'!A1" display="Ejecucion Real Detalle Ppto" xr:uid="{AED378B1-A332-452E-9869-B71A49BCE192}"/>
    <hyperlink ref="A12" location="'Historico Detalle Presupuesto'!A1" display="Historico Detalle Presupuesto" xr:uid="{8D4F7A10-AD7B-43A8-ACCA-F5A5AD1C5282}"/>
    <hyperlink ref="A13" location="Rol!A1" display="Rol" xr:uid="{E7826030-B2A7-4BC3-844A-C9D6E8A2257B}"/>
    <hyperlink ref="A14" location="'Tipo Documento'!A1" display="Tipo Documento" xr:uid="{28C103D0-9A79-41F5-BF89-E5B122446C3C}"/>
    <hyperlink ref="A15" location="'Tipo Documento'!A1" display="Tipo Documento" xr:uid="{6C124C85-7BB9-4147-A4AB-A27DD0FA35E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596-594B-47C9-A33A-3E0FADC0C1EA}">
  <dimension ref="A1:Q15"/>
  <sheetViews>
    <sheetView workbookViewId="0"/>
  </sheetViews>
  <sheetFormatPr baseColWidth="10" defaultRowHeight="15" x14ac:dyDescent="0.25"/>
  <cols>
    <col min="1" max="1" width="22" bestFit="1" customWidth="1"/>
    <col min="2" max="2" width="38.85546875" customWidth="1"/>
    <col min="3" max="3" width="18.7109375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dominio'!$A3</f>
        <v>Rubro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dominio'!$B3</f>
        <v>Entidad que representa un rubro, el cual corresponde a un concepto de un tipo de rubro. Por ejemplo un rubro de ingreso podría ser el salario y de un gasto el transporte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30</v>
      </c>
      <c r="L5" s="17" t="s">
        <v>33</v>
      </c>
      <c r="M5" s="17" t="s">
        <v>34</v>
      </c>
      <c r="N5" s="17" t="s">
        <v>35</v>
      </c>
      <c r="O5" s="18" t="s">
        <v>36</v>
      </c>
      <c r="P5" s="18" t="s">
        <v>37</v>
      </c>
    </row>
    <row r="6" spans="1:17" s="9" customFormat="1" ht="30" x14ac:dyDescent="0.25">
      <c r="A6" s="28" t="str">
        <f>+'Tipo Rubro'!A6</f>
        <v>Codigo Tipo Rubro</v>
      </c>
      <c r="B6" s="20" t="s">
        <v>0</v>
      </c>
      <c r="C6" s="20">
        <v>36</v>
      </c>
      <c r="D6" s="20">
        <v>36</v>
      </c>
      <c r="E6" s="20"/>
      <c r="F6" s="20"/>
      <c r="G6" s="20"/>
      <c r="H6" s="20" t="s">
        <v>21</v>
      </c>
      <c r="I6" s="20"/>
      <c r="J6" s="23" t="s">
        <v>29</v>
      </c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100</v>
      </c>
    </row>
    <row r="7" spans="1:17" s="9" customFormat="1" ht="30" x14ac:dyDescent="0.25">
      <c r="A7" s="28" t="s">
        <v>114</v>
      </c>
      <c r="B7" s="20" t="s">
        <v>0</v>
      </c>
      <c r="C7" s="20">
        <v>36</v>
      </c>
      <c r="D7" s="20">
        <v>36</v>
      </c>
      <c r="E7" s="20"/>
      <c r="F7" s="20"/>
      <c r="G7" s="20"/>
      <c r="H7" s="20" t="s">
        <v>21</v>
      </c>
      <c r="I7" s="20"/>
      <c r="J7" s="23" t="s">
        <v>29</v>
      </c>
      <c r="K7" s="20" t="s">
        <v>31</v>
      </c>
      <c r="L7" s="20" t="s">
        <v>32</v>
      </c>
      <c r="M7" s="20" t="s">
        <v>31</v>
      </c>
      <c r="N7" s="20" t="s">
        <v>32</v>
      </c>
      <c r="O7" s="20" t="s">
        <v>31</v>
      </c>
      <c r="P7" s="5" t="s">
        <v>115</v>
      </c>
    </row>
    <row r="8" spans="1:17" s="9" customFormat="1" x14ac:dyDescent="0.25">
      <c r="A8" s="20" t="s">
        <v>12</v>
      </c>
      <c r="B8" s="20" t="s">
        <v>0</v>
      </c>
      <c r="C8" s="20">
        <v>1</v>
      </c>
      <c r="D8" s="20">
        <v>50</v>
      </c>
      <c r="E8" s="20"/>
      <c r="F8" s="20"/>
      <c r="G8" s="20"/>
      <c r="H8" s="20" t="s">
        <v>22</v>
      </c>
      <c r="I8" s="20"/>
      <c r="J8" s="23" t="s">
        <v>29</v>
      </c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116</v>
      </c>
    </row>
    <row r="9" spans="1:17" s="9" customFormat="1" ht="45" x14ac:dyDescent="0.25">
      <c r="A9" s="20" t="s">
        <v>9</v>
      </c>
      <c r="B9" s="20" t="s">
        <v>0</v>
      </c>
      <c r="C9" s="20">
        <v>1</v>
      </c>
      <c r="D9" s="20">
        <v>1000</v>
      </c>
      <c r="E9" s="20"/>
      <c r="F9" s="20"/>
      <c r="G9" s="20"/>
      <c r="H9" s="20" t="s">
        <v>23</v>
      </c>
      <c r="I9" s="20" t="s">
        <v>25</v>
      </c>
      <c r="J9" s="23" t="s">
        <v>29</v>
      </c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117</v>
      </c>
    </row>
    <row r="10" spans="1:17" s="9" customFormat="1" ht="30" x14ac:dyDescent="0.25">
      <c r="A10" s="20" t="s">
        <v>13</v>
      </c>
      <c r="B10" s="20" t="s">
        <v>3</v>
      </c>
      <c r="C10" s="20"/>
      <c r="D10" s="20"/>
      <c r="E10" s="20"/>
      <c r="F10" s="20"/>
      <c r="G10" s="20"/>
      <c r="H10" s="20"/>
      <c r="I10" s="20" t="s">
        <v>27</v>
      </c>
      <c r="J10" s="20"/>
      <c r="K10" s="20" t="s">
        <v>32</v>
      </c>
      <c r="L10" s="20" t="s">
        <v>32</v>
      </c>
      <c r="M10" s="20" t="s">
        <v>31</v>
      </c>
      <c r="N10" s="20" t="s">
        <v>32</v>
      </c>
      <c r="O10" s="20" t="s">
        <v>32</v>
      </c>
      <c r="P10" s="5" t="s">
        <v>118</v>
      </c>
    </row>
    <row r="13" spans="1:17" x14ac:dyDescent="0.25">
      <c r="A13" s="19" t="s">
        <v>38</v>
      </c>
      <c r="B13" s="19" t="s">
        <v>9</v>
      </c>
      <c r="C13" s="19" t="s">
        <v>39</v>
      </c>
    </row>
    <row r="14" spans="1:17" x14ac:dyDescent="0.25">
      <c r="A14" s="73" t="s">
        <v>40</v>
      </c>
      <c r="B14" s="74" t="s">
        <v>65</v>
      </c>
      <c r="C14" s="37" t="str">
        <f>+A6</f>
        <v>Codigo Tipo Rubro</v>
      </c>
    </row>
    <row r="15" spans="1:17" x14ac:dyDescent="0.25">
      <c r="A15" s="73"/>
      <c r="B15" s="75"/>
      <c r="C15" s="25" t="str">
        <f>+A7</f>
        <v>Codigo Rubro</v>
      </c>
    </row>
  </sheetData>
  <mergeCells count="4">
    <mergeCell ref="B2:P2"/>
    <mergeCell ref="B3:P3"/>
    <mergeCell ref="A14:A15"/>
    <mergeCell ref="B14:B15"/>
  </mergeCells>
  <hyperlinks>
    <hyperlink ref="A1" location="'Objetos de dominio'!A1" display="Volver al inicio" xr:uid="{B46F9A50-3CA8-4649-ADA6-822AAB68D01E}"/>
    <hyperlink ref="A4" location="'Rubro-Dato Simulado'!A1" display="Datos simulados:" xr:uid="{9CA2F0E7-5187-42DE-9A9A-B84290CB6917}"/>
    <hyperlink ref="C14" location="Rubro!A6" display="Rubro!A6" xr:uid="{56A00A08-3A8B-41BD-A5E9-7D2B2100636C}"/>
    <hyperlink ref="C15" location="Rubro!A7" display="Rubro!A7" xr:uid="{7909E452-9710-4467-922C-D9AD49BA086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345441-E313-42B8-90BD-62822311BE3D}">
          <x14:formula1>
            <xm:f>Valores!#REF!</xm:f>
          </x14:formula1>
          <xm:sqref>K6:O10</xm:sqref>
        </x14:dataValidation>
        <x14:dataValidation type="list" allowBlank="1" showInputMessage="1" showErrorMessage="1" xr:uid="{1282BCDB-18E9-4926-8027-0955882A9888}">
          <x14:formula1>
            <xm:f>Valores!#REF!</xm:f>
          </x14:formula1>
          <xm:sqref>B6:B10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A223-0E38-4064-AA1E-A81BB2E78EFD}">
  <dimension ref="A1:Q4"/>
  <sheetViews>
    <sheetView workbookViewId="0">
      <selection sqref="A1:Q1"/>
    </sheetView>
  </sheetViews>
  <sheetFormatPr baseColWidth="10" defaultRowHeight="15" x14ac:dyDescent="0.25"/>
  <cols>
    <col min="1" max="1" width="17.28515625" bestFit="1" customWidth="1"/>
    <col min="2" max="2" width="12.85546875" bestFit="1" customWidth="1"/>
    <col min="4" max="4" width="62.140625" style="2" customWidth="1"/>
  </cols>
  <sheetData>
    <row r="1" spans="1:17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x14ac:dyDescent="0.25">
      <c r="A2" s="11" t="str">
        <f>+Rubro!$A6</f>
        <v>Codigo Tipo Rubro</v>
      </c>
      <c r="B2" s="11" t="str">
        <f>+Rubro!$A7</f>
        <v>Codigo Rubro</v>
      </c>
      <c r="C2" s="11" t="str">
        <f>+Rubro!$A8</f>
        <v>Nombre</v>
      </c>
      <c r="D2" s="11" t="str">
        <f>+Rubro!$A9</f>
        <v>Descripcion</v>
      </c>
      <c r="E2" s="11" t="str">
        <f>+Rubro!$A10</f>
        <v>Estado</v>
      </c>
    </row>
    <row r="3" spans="1:17" ht="30" x14ac:dyDescent="0.25">
      <c r="A3" s="22">
        <f>+'Tipo rubro-Datos simulados'!A3</f>
        <v>1</v>
      </c>
      <c r="B3" s="22">
        <v>1</v>
      </c>
      <c r="C3" s="20" t="s">
        <v>61</v>
      </c>
      <c r="D3" s="5" t="s">
        <v>63</v>
      </c>
      <c r="E3" s="20" t="s">
        <v>26</v>
      </c>
    </row>
    <row r="4" spans="1:17" ht="30" x14ac:dyDescent="0.25">
      <c r="A4" s="22">
        <f>+'Tipo rubro-Datos simulados'!A4</f>
        <v>2</v>
      </c>
      <c r="B4" s="22">
        <v>2</v>
      </c>
      <c r="C4" s="20" t="s">
        <v>62</v>
      </c>
      <c r="D4" s="5" t="s">
        <v>64</v>
      </c>
      <c r="E4" s="20" t="s">
        <v>26</v>
      </c>
    </row>
  </sheetData>
  <mergeCells count="1">
    <mergeCell ref="A1:Q1"/>
  </mergeCells>
  <hyperlinks>
    <hyperlink ref="A1" location="'Objetos de dominio'!A1" display="Volver al inicio" xr:uid="{A4AA61E1-5C11-4C90-A21B-E12874634312}"/>
    <hyperlink ref="A1:Q1" location="Rubro!A1" display="Volver al anterior" xr:uid="{7BCA137D-2AD9-4D46-A0AF-627A38054D3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4A5AD5-F073-419F-B239-2F8BB07D3839}">
          <x14:formula1>
            <xm:f>Valores!#REF!</xm:f>
          </x14:formula1>
          <xm:sqref>E3:E4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CB19-B167-450F-9D9A-CC1F0470FEEC}">
  <dimension ref="A1:Q13"/>
  <sheetViews>
    <sheetView workbookViewId="0">
      <pane ySplit="1" topLeftCell="A2" activePane="bottomLeft" state="frozen"/>
      <selection pane="bottomLeft" activeCell="B6" sqref="B6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dominio'!$A15</f>
        <v>Tipo Compromiso Financiero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dominio'!$B15</f>
        <v>Entidad que representa el tipo de compromiso financiero que una persona ha adquirido. Por ejemplo, una deuda, una factura, etc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54</v>
      </c>
      <c r="L5" s="17" t="s">
        <v>55</v>
      </c>
      <c r="M5" s="17" t="s">
        <v>56</v>
      </c>
      <c r="N5" s="17" t="s">
        <v>57</v>
      </c>
      <c r="O5" s="18" t="s">
        <v>36</v>
      </c>
      <c r="P5" s="18" t="s">
        <v>37</v>
      </c>
    </row>
    <row r="6" spans="1:17" s="9" customFormat="1" ht="30" x14ac:dyDescent="0.25">
      <c r="A6" s="20" t="s">
        <v>171</v>
      </c>
      <c r="B6" s="20" t="s">
        <v>0</v>
      </c>
      <c r="C6" s="20">
        <v>10</v>
      </c>
      <c r="D6" s="20">
        <v>10</v>
      </c>
      <c r="E6" s="20"/>
      <c r="F6" s="20"/>
      <c r="G6" s="20"/>
      <c r="H6" s="20" t="s">
        <v>21</v>
      </c>
      <c r="I6" s="20"/>
      <c r="J6" s="23"/>
      <c r="K6" s="20" t="s">
        <v>31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174</v>
      </c>
    </row>
    <row r="7" spans="1:17" s="9" customFormat="1" ht="30" x14ac:dyDescent="0.25">
      <c r="A7" s="28" t="s">
        <v>12</v>
      </c>
      <c r="B7" s="20" t="s">
        <v>0</v>
      </c>
      <c r="C7" s="20">
        <v>1</v>
      </c>
      <c r="D7" s="20">
        <v>50</v>
      </c>
      <c r="E7" s="20"/>
      <c r="F7" s="20"/>
      <c r="G7" s="20"/>
      <c r="H7" s="20" t="s">
        <v>22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 t="s">
        <v>32</v>
      </c>
      <c r="O7" s="20" t="s">
        <v>32</v>
      </c>
      <c r="P7" s="5" t="s">
        <v>175</v>
      </c>
    </row>
    <row r="8" spans="1:17" s="9" customFormat="1" ht="30" x14ac:dyDescent="0.25">
      <c r="A8" s="48" t="s">
        <v>172</v>
      </c>
      <c r="B8" s="20" t="s">
        <v>0</v>
      </c>
      <c r="C8" s="20">
        <v>1</v>
      </c>
      <c r="D8" s="20">
        <v>10</v>
      </c>
      <c r="E8" s="20"/>
      <c r="F8" s="20"/>
      <c r="G8" s="20"/>
      <c r="H8" s="20" t="s">
        <v>178</v>
      </c>
      <c r="I8" s="20" t="s">
        <v>173</v>
      </c>
      <c r="J8" s="23"/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176</v>
      </c>
    </row>
    <row r="9" spans="1:17" s="9" customFormat="1" ht="30" x14ac:dyDescent="0.25">
      <c r="A9" s="20" t="s">
        <v>13</v>
      </c>
      <c r="B9" s="20" t="s">
        <v>3</v>
      </c>
      <c r="C9" s="20"/>
      <c r="D9" s="20"/>
      <c r="E9" s="20"/>
      <c r="F9" s="20"/>
      <c r="G9" s="20"/>
      <c r="H9" s="20"/>
      <c r="I9" s="20" t="s">
        <v>59</v>
      </c>
      <c r="J9" s="20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177</v>
      </c>
    </row>
    <row r="12" spans="1:17" x14ac:dyDescent="0.25">
      <c r="A12" s="19" t="s">
        <v>38</v>
      </c>
      <c r="B12" s="19" t="s">
        <v>9</v>
      </c>
      <c r="C12" s="19" t="s">
        <v>39</v>
      </c>
      <c r="D12" s="44"/>
      <c r="E12" s="45"/>
    </row>
    <row r="13" spans="1:17" s="9" customFormat="1" ht="30" customHeight="1" x14ac:dyDescent="0.25">
      <c r="A13" s="22" t="s">
        <v>40</v>
      </c>
      <c r="B13" s="5" t="s">
        <v>179</v>
      </c>
      <c r="C13" s="25" t="str">
        <f>A7</f>
        <v>Nombre</v>
      </c>
      <c r="D13" s="29"/>
      <c r="H13"/>
      <c r="I13"/>
      <c r="J13"/>
      <c r="K13"/>
      <c r="L13"/>
      <c r="M13"/>
      <c r="N13"/>
      <c r="O13"/>
      <c r="P13"/>
    </row>
  </sheetData>
  <mergeCells count="2">
    <mergeCell ref="B2:P2"/>
    <mergeCell ref="B3:P3"/>
  </mergeCells>
  <hyperlinks>
    <hyperlink ref="A1" location="'Objetos de dominio'!A1" display="Volver al inicio" xr:uid="{C554F021-8BFF-42F0-A47B-272D0C42110F}"/>
    <hyperlink ref="A4" location="'Tipo CompromisoFinanciero-Datos'!A1" display="Datos simulados:" xr:uid="{1D5117BE-D1DA-40E4-B5ED-06BC5B7B7EF0}"/>
    <hyperlink ref="C13" location="'Tipo Compromiso Financiero'!A7" display="'Tipo Compromiso Financiero'!A7" xr:uid="{F123A63B-E591-400C-91FB-BD0DC6563C3B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087172-8D84-468B-9782-DA6FE6A6675E}">
          <x14:formula1>
            <xm:f>Valores!#REF!</xm:f>
          </x14:formula1>
          <xm:sqref>K6:O9</xm:sqref>
        </x14:dataValidation>
        <x14:dataValidation type="list" allowBlank="1" showInputMessage="1" showErrorMessage="1" xr:uid="{7D91BF40-0A84-42CA-8E3C-D7D31A41D60A}">
          <x14:formula1>
            <xm:f>Valores!$A$2:$A$10</xm:f>
          </x14:formula1>
          <xm:sqref>B6:B9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CD4E-DD30-4C8F-96AA-C7B36A3174E0}">
  <dimension ref="A1:P6"/>
  <sheetViews>
    <sheetView workbookViewId="0">
      <selection sqref="A1:P1"/>
    </sheetView>
  </sheetViews>
  <sheetFormatPr baseColWidth="10" defaultRowHeight="15" x14ac:dyDescent="0.25"/>
  <cols>
    <col min="1" max="1" width="33.42578125" bestFit="1" customWidth="1"/>
    <col min="2" max="2" width="18.42578125" bestFit="1" customWidth="1"/>
    <col min="3" max="3" width="13.85546875" style="2" bestFit="1" customWidth="1"/>
  </cols>
  <sheetData>
    <row r="1" spans="1:16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x14ac:dyDescent="0.25">
      <c r="A2" s="11" t="str">
        <f>+'Tipo Compromiso Financiero'!$A6</f>
        <v>Codigo Tipo Compromiso Financiero</v>
      </c>
      <c r="B2" s="11" t="str">
        <f>+'Tipo Compromiso Financiero'!$A7</f>
        <v>Nombre</v>
      </c>
      <c r="C2" s="11" t="str">
        <f>+'Tipo Compromiso Financiero'!$A8</f>
        <v>Fecha Registro</v>
      </c>
      <c r="D2" s="11" t="str">
        <f>+'Tipo Compromiso Financiero'!$A9</f>
        <v>Estado</v>
      </c>
    </row>
    <row r="3" spans="1:16" x14ac:dyDescent="0.25">
      <c r="A3" s="22">
        <v>1</v>
      </c>
      <c r="B3" s="20" t="s">
        <v>180</v>
      </c>
      <c r="C3" s="49">
        <v>44927</v>
      </c>
      <c r="D3" s="20" t="s">
        <v>26</v>
      </c>
    </row>
    <row r="4" spans="1:16" x14ac:dyDescent="0.25">
      <c r="A4" s="22">
        <v>2</v>
      </c>
      <c r="B4" s="20" t="s">
        <v>181</v>
      </c>
      <c r="C4" s="49">
        <v>44928</v>
      </c>
      <c r="D4" s="20" t="s">
        <v>26</v>
      </c>
    </row>
    <row r="5" spans="1:16" x14ac:dyDescent="0.25">
      <c r="A5" s="22">
        <v>3</v>
      </c>
      <c r="B5" s="20" t="s">
        <v>182</v>
      </c>
      <c r="C5" s="49">
        <v>44929</v>
      </c>
      <c r="D5" s="20" t="s">
        <v>26</v>
      </c>
    </row>
    <row r="6" spans="1:16" x14ac:dyDescent="0.25">
      <c r="A6" s="22">
        <v>4</v>
      </c>
      <c r="B6" s="20" t="s">
        <v>183</v>
      </c>
      <c r="C6" s="49">
        <v>44930</v>
      </c>
      <c r="D6" s="20" t="s">
        <v>26</v>
      </c>
    </row>
  </sheetData>
  <mergeCells count="1">
    <mergeCell ref="A1:P1"/>
  </mergeCells>
  <hyperlinks>
    <hyperlink ref="A1" location="'Objetos de dominio'!A1" display="Volver al inicio" xr:uid="{1F9D5F6C-B2E3-4C88-AC3B-62015A6E356E}"/>
    <hyperlink ref="A1:P1" location="'Tipo Compromiso Financiero'!A1" display="Volver al anterior" xr:uid="{27551346-5F75-4480-BF34-3217F65675B2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436197B-128A-41AD-84A8-8A08C283E14E}">
          <x14:formula1>
            <xm:f>Valores!#REF!</xm:f>
          </x14:formula1>
          <xm:sqref>D3:D6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354E-789B-460C-801E-97BB69CFE55A}">
  <dimension ref="A1:Q13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0.71093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</cols>
  <sheetData>
    <row r="1" spans="1:17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14" t="str">
        <f>'Objetos de dominio'!$A$1&amp;":"</f>
        <v>Objetos de dominio:</v>
      </c>
      <c r="B2" s="70" t="str">
        <f>'Objetos de dominio'!$A14</f>
        <v>Tipo Documento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spans="1:17" ht="29.25" customHeight="1" x14ac:dyDescent="0.25">
      <c r="A3" s="15" t="str">
        <f>'Objetos de dominio'!B1&amp;":"</f>
        <v>Descripcion:</v>
      </c>
      <c r="B3" s="71" t="str">
        <f>'Objetos de dominio'!$B14</f>
        <v>Entidad que representa el tipo de documento a la que pertenece una persona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0"/>
    </row>
    <row r="4" spans="1:17" x14ac:dyDescent="0.25">
      <c r="A4" s="1" t="s">
        <v>48</v>
      </c>
    </row>
    <row r="5" spans="1:17" s="9" customFormat="1" ht="30" x14ac:dyDescent="0.25">
      <c r="A5" s="16" t="s">
        <v>11</v>
      </c>
      <c r="B5" s="17" t="s">
        <v>14</v>
      </c>
      <c r="C5" s="17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7" t="s">
        <v>20</v>
      </c>
      <c r="I5" s="17" t="s">
        <v>24</v>
      </c>
      <c r="J5" s="17" t="s">
        <v>28</v>
      </c>
      <c r="K5" s="17" t="s">
        <v>54</v>
      </c>
      <c r="L5" s="17" t="s">
        <v>55</v>
      </c>
      <c r="M5" s="17" t="s">
        <v>56</v>
      </c>
      <c r="N5" s="17" t="s">
        <v>57</v>
      </c>
      <c r="O5" s="18" t="s">
        <v>36</v>
      </c>
      <c r="P5" s="18" t="s">
        <v>37</v>
      </c>
    </row>
    <row r="6" spans="1:17" s="9" customFormat="1" ht="30" x14ac:dyDescent="0.25">
      <c r="A6" s="20" t="s">
        <v>141</v>
      </c>
      <c r="B6" s="20" t="s">
        <v>0</v>
      </c>
      <c r="C6" s="20">
        <v>10</v>
      </c>
      <c r="D6" s="20">
        <v>10</v>
      </c>
      <c r="E6" s="20"/>
      <c r="F6" s="20"/>
      <c r="G6" s="20"/>
      <c r="H6" s="20" t="s">
        <v>143</v>
      </c>
      <c r="I6" s="20"/>
      <c r="J6" s="23"/>
      <c r="K6" s="20" t="s">
        <v>32</v>
      </c>
      <c r="L6" s="20" t="s">
        <v>32</v>
      </c>
      <c r="M6" s="20" t="s">
        <v>31</v>
      </c>
      <c r="N6" s="20" t="s">
        <v>32</v>
      </c>
      <c r="O6" s="20" t="s">
        <v>31</v>
      </c>
      <c r="P6" s="5" t="s">
        <v>144</v>
      </c>
    </row>
    <row r="7" spans="1:17" s="9" customFormat="1" ht="30" x14ac:dyDescent="0.25">
      <c r="A7" s="20" t="s">
        <v>142</v>
      </c>
      <c r="B7" s="20" t="s">
        <v>0</v>
      </c>
      <c r="C7" s="20">
        <v>10</v>
      </c>
      <c r="D7" s="20">
        <v>10</v>
      </c>
      <c r="E7" s="20"/>
      <c r="F7" s="20"/>
      <c r="G7" s="20"/>
      <c r="H7" s="20" t="s">
        <v>23</v>
      </c>
      <c r="I7" s="20"/>
      <c r="J7" s="23" t="s">
        <v>29</v>
      </c>
      <c r="K7" s="20" t="s">
        <v>32</v>
      </c>
      <c r="L7" s="20" t="s">
        <v>32</v>
      </c>
      <c r="M7" s="20" t="s">
        <v>31</v>
      </c>
      <c r="N7" s="20"/>
      <c r="O7" s="20" t="s">
        <v>32</v>
      </c>
      <c r="P7" s="5" t="s">
        <v>145</v>
      </c>
    </row>
    <row r="8" spans="1:17" s="9" customFormat="1" x14ac:dyDescent="0.25">
      <c r="A8" s="28" t="s">
        <v>12</v>
      </c>
      <c r="B8" s="20" t="s">
        <v>0</v>
      </c>
      <c r="C8" s="20">
        <v>1</v>
      </c>
      <c r="D8" s="20">
        <v>50</v>
      </c>
      <c r="E8" s="20"/>
      <c r="F8" s="20"/>
      <c r="G8" s="20"/>
      <c r="H8" s="20" t="s">
        <v>22</v>
      </c>
      <c r="I8" s="20"/>
      <c r="J8" s="23" t="s">
        <v>29</v>
      </c>
      <c r="K8" s="20" t="s">
        <v>32</v>
      </c>
      <c r="L8" s="20" t="s">
        <v>32</v>
      </c>
      <c r="M8" s="20" t="s">
        <v>31</v>
      </c>
      <c r="N8" s="20" t="s">
        <v>32</v>
      </c>
      <c r="O8" s="20" t="s">
        <v>32</v>
      </c>
      <c r="P8" s="5" t="s">
        <v>146</v>
      </c>
    </row>
    <row r="9" spans="1:17" s="9" customFormat="1" ht="30" x14ac:dyDescent="0.25">
      <c r="A9" s="20" t="s">
        <v>13</v>
      </c>
      <c r="B9" s="20" t="s">
        <v>3</v>
      </c>
      <c r="C9" s="20"/>
      <c r="D9" s="20"/>
      <c r="E9" s="20"/>
      <c r="F9" s="20"/>
      <c r="G9" s="20"/>
      <c r="H9" s="20"/>
      <c r="I9" s="20" t="s">
        <v>59</v>
      </c>
      <c r="J9" s="20"/>
      <c r="K9" s="20" t="s">
        <v>32</v>
      </c>
      <c r="L9" s="20" t="s">
        <v>32</v>
      </c>
      <c r="M9" s="20" t="s">
        <v>31</v>
      </c>
      <c r="N9" s="20" t="s">
        <v>32</v>
      </c>
      <c r="O9" s="20" t="s">
        <v>32</v>
      </c>
      <c r="P9" s="5" t="s">
        <v>147</v>
      </c>
    </row>
    <row r="12" spans="1:17" x14ac:dyDescent="0.25">
      <c r="A12" s="19" t="s">
        <v>38</v>
      </c>
      <c r="B12" s="19" t="s">
        <v>9</v>
      </c>
      <c r="C12" s="19" t="s">
        <v>39</v>
      </c>
      <c r="D12" s="44"/>
      <c r="E12" s="45"/>
    </row>
    <row r="13" spans="1:17" s="9" customFormat="1" ht="30" customHeight="1" x14ac:dyDescent="0.25">
      <c r="A13" s="22" t="s">
        <v>40</v>
      </c>
      <c r="B13" s="5" t="s">
        <v>148</v>
      </c>
      <c r="C13" s="25" t="str">
        <f>A8</f>
        <v>Nombre</v>
      </c>
      <c r="D13" s="29"/>
    </row>
  </sheetData>
  <mergeCells count="2">
    <mergeCell ref="B2:P2"/>
    <mergeCell ref="B3:P3"/>
  </mergeCells>
  <hyperlinks>
    <hyperlink ref="A1" location="'Objetos de dominio'!A1" display="Volver al inicio" xr:uid="{5C46F7B6-4DF5-4C9E-A7E6-3C878AE216D2}"/>
    <hyperlink ref="A4" location="'Tipo Documento-Datos'!A1" display="Datos simulados:" xr:uid="{065A451D-0FC5-403C-A02A-0678D44B31F7}"/>
    <hyperlink ref="C13" location="'Tipo Documento'!A8" display="'Tipo Documento'!A8" xr:uid="{D52A2195-EF2E-4E33-97C1-D15BFE671794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FD8368-AD7F-471E-92D4-8512B42E5F48}">
          <x14:formula1>
            <xm:f>Valores!#REF!</xm:f>
          </x14:formula1>
          <xm:sqref>K6:O9</xm:sqref>
        </x14:dataValidation>
        <x14:dataValidation type="list" allowBlank="1" showInputMessage="1" showErrorMessage="1" xr:uid="{EC25D81E-8FBA-4B05-9913-1F33AE3CD2F2}">
          <x14:formula1>
            <xm:f>Valores!#REF!</xm:f>
          </x14:formula1>
          <xm:sqref>B6:B9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D3E9-428D-4862-B2F7-5D4309D9C67C}">
  <dimension ref="A1:P5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3" max="3" width="19.85546875" style="2" bestFit="1" customWidth="1"/>
  </cols>
  <sheetData>
    <row r="1" spans="1:16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x14ac:dyDescent="0.25">
      <c r="A2" s="11" t="str">
        <f>+'Tipo Documento'!$A6</f>
        <v>Codigo Tipo Documento</v>
      </c>
      <c r="B2" s="11" t="str">
        <f>+'Tipo Documento'!$A7</f>
        <v>Abreviatura</v>
      </c>
      <c r="C2" s="11" t="str">
        <f>+'Tipo Documento'!$A8</f>
        <v>Nombre</v>
      </c>
      <c r="D2" s="11" t="str">
        <f>+'Tipo Documento'!$A9</f>
        <v>Estado</v>
      </c>
    </row>
    <row r="3" spans="1:16" x14ac:dyDescent="0.25">
      <c r="A3" s="22">
        <v>12</v>
      </c>
      <c r="B3" s="20" t="s">
        <v>149</v>
      </c>
      <c r="C3" s="5" t="s">
        <v>152</v>
      </c>
      <c r="D3" s="20" t="s">
        <v>26</v>
      </c>
    </row>
    <row r="4" spans="1:16" x14ac:dyDescent="0.25">
      <c r="A4" s="22">
        <v>13</v>
      </c>
      <c r="B4" s="20" t="s">
        <v>150</v>
      </c>
      <c r="C4" s="5" t="s">
        <v>153</v>
      </c>
      <c r="D4" s="20" t="s">
        <v>26</v>
      </c>
    </row>
    <row r="5" spans="1:16" x14ac:dyDescent="0.25">
      <c r="A5" s="22">
        <v>41</v>
      </c>
      <c r="B5" s="20" t="s">
        <v>151</v>
      </c>
      <c r="C5" s="5" t="s">
        <v>154</v>
      </c>
      <c r="D5" s="20" t="s">
        <v>26</v>
      </c>
    </row>
  </sheetData>
  <mergeCells count="1">
    <mergeCell ref="A1:P1"/>
  </mergeCells>
  <hyperlinks>
    <hyperlink ref="A1" location="'Objetos de dominio'!A1" display="Volver al inicio" xr:uid="{7A4837C5-C46F-45CD-9283-907CF88B9E4B}"/>
    <hyperlink ref="A1:P1" location="'Tipo Documento'!A1" display="Volver al anterior" xr:uid="{D4920AA0-C006-4954-BB6C-4A7B76BBC384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BA93DB6-AD39-400D-8237-C796BD4381CD}">
          <x14:formula1>
            <xm:f>Valores!#REF!</xm:f>
          </x14:formula1>
          <xm:sqref>D3:D5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F16B-BADF-4E9D-B5F4-EA67271D0881}">
  <dimension ref="A1:R1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0.140625" bestFit="1" customWidth="1"/>
    <col min="2" max="3" width="38.85546875" customWidth="1"/>
    <col min="4" max="4" width="16.42578125" bestFit="1" customWidth="1"/>
    <col min="5" max="5" width="16.7109375" customWidth="1"/>
    <col min="7" max="7" width="12.140625" bestFit="1" customWidth="1"/>
    <col min="8" max="8" width="10.85546875" bestFit="1" customWidth="1"/>
    <col min="9" max="9" width="45" bestFit="1" customWidth="1"/>
    <col min="10" max="10" width="60.7109375" bestFit="1" customWidth="1"/>
    <col min="11" max="11" width="30.140625" bestFit="1" customWidth="1"/>
    <col min="12" max="12" width="15.7109375" bestFit="1" customWidth="1"/>
    <col min="14" max="14" width="13.85546875" customWidth="1"/>
    <col min="17" max="17" width="62.5703125" customWidth="1"/>
  </cols>
  <sheetData>
    <row r="1" spans="1:18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8" x14ac:dyDescent="0.25">
      <c r="A2" s="14" t="str">
        <f>'Objetos de dominio'!$A$1&amp;":"</f>
        <v>Objetos de dominio:</v>
      </c>
      <c r="B2" s="70" t="str">
        <f>'Objetos de dominio'!$A2</f>
        <v>Tipo Rubro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8" ht="29.25" customHeight="1" x14ac:dyDescent="0.25">
      <c r="A3" s="15" t="str">
        <f>'Objetos de dominio'!B1&amp;":"</f>
        <v>Descripcion:</v>
      </c>
      <c r="B3" s="71" t="str">
        <f>'Objetos de dominio'!$B2</f>
        <v>Entidad que representa un tipo de rubro, el cual corresponde a la categoria a la cual pertenece un rubro determinado o un compromiso financiero. Por ejemplo un tipo de rubro pueder ser ingreso, el cual indica que los rubros categorizados con él, corresponde al dinero que la persona va a recibir por diferentes razones: salario, ganancia ocasional, etc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10"/>
    </row>
    <row r="4" spans="1:18" x14ac:dyDescent="0.25">
      <c r="A4" s="1" t="s">
        <v>48</v>
      </c>
    </row>
    <row r="5" spans="1:18" s="9" customFormat="1" ht="30" x14ac:dyDescent="0.25">
      <c r="A5" s="16" t="s">
        <v>11</v>
      </c>
      <c r="B5" s="17" t="s">
        <v>14</v>
      </c>
      <c r="C5" s="17" t="s">
        <v>219</v>
      </c>
      <c r="D5" s="17" t="s">
        <v>15</v>
      </c>
      <c r="E5" s="17" t="s">
        <v>16</v>
      </c>
      <c r="F5" s="17" t="s">
        <v>17</v>
      </c>
      <c r="G5" s="17" t="s">
        <v>18</v>
      </c>
      <c r="H5" s="17" t="s">
        <v>19</v>
      </c>
      <c r="I5" s="17" t="s">
        <v>20</v>
      </c>
      <c r="J5" s="17" t="s">
        <v>24</v>
      </c>
      <c r="K5" s="17" t="s">
        <v>28</v>
      </c>
      <c r="L5" s="17" t="s">
        <v>54</v>
      </c>
      <c r="M5" s="17" t="s">
        <v>55</v>
      </c>
      <c r="N5" s="17" t="s">
        <v>56</v>
      </c>
      <c r="O5" s="17" t="s">
        <v>57</v>
      </c>
      <c r="P5" s="18" t="s">
        <v>36</v>
      </c>
      <c r="Q5" s="18" t="s">
        <v>37</v>
      </c>
    </row>
    <row r="6" spans="1:18" s="9" customFormat="1" ht="30" x14ac:dyDescent="0.25">
      <c r="A6" s="20" t="s">
        <v>113</v>
      </c>
      <c r="B6" s="20" t="s">
        <v>0</v>
      </c>
      <c r="C6" s="20"/>
      <c r="D6" s="20">
        <v>36</v>
      </c>
      <c r="E6" s="20">
        <v>36</v>
      </c>
      <c r="F6" s="20"/>
      <c r="G6" s="20"/>
      <c r="H6" s="20"/>
      <c r="I6" s="20" t="s">
        <v>21</v>
      </c>
      <c r="J6" s="20"/>
      <c r="K6" s="23" t="s">
        <v>29</v>
      </c>
      <c r="L6" s="20" t="s">
        <v>31</v>
      </c>
      <c r="M6" s="20" t="s">
        <v>32</v>
      </c>
      <c r="N6" s="20" t="s">
        <v>31</v>
      </c>
      <c r="O6" s="20" t="s">
        <v>32</v>
      </c>
      <c r="P6" s="20" t="s">
        <v>31</v>
      </c>
      <c r="Q6" s="5" t="s">
        <v>100</v>
      </c>
    </row>
    <row r="7" spans="1:18" s="9" customFormat="1" ht="30" x14ac:dyDescent="0.25">
      <c r="A7" s="28" t="s">
        <v>12</v>
      </c>
      <c r="B7" s="20" t="s">
        <v>0</v>
      </c>
      <c r="C7" s="20"/>
      <c r="D7" s="20">
        <v>1</v>
      </c>
      <c r="E7" s="20">
        <v>50</v>
      </c>
      <c r="F7" s="20"/>
      <c r="G7" s="20"/>
      <c r="H7" s="20"/>
      <c r="I7" s="20" t="s">
        <v>22</v>
      </c>
      <c r="J7" s="20"/>
      <c r="K7" s="23" t="s">
        <v>29</v>
      </c>
      <c r="L7" s="20" t="s">
        <v>32</v>
      </c>
      <c r="M7" s="20" t="s">
        <v>32</v>
      </c>
      <c r="N7" s="20" t="s">
        <v>31</v>
      </c>
      <c r="O7" s="20" t="s">
        <v>32</v>
      </c>
      <c r="P7" s="20" t="s">
        <v>32</v>
      </c>
      <c r="Q7" s="5" t="s">
        <v>101</v>
      </c>
    </row>
    <row r="8" spans="1:18" s="9" customFormat="1" ht="45" x14ac:dyDescent="0.25">
      <c r="A8" s="20" t="s">
        <v>9</v>
      </c>
      <c r="B8" s="20" t="s">
        <v>0</v>
      </c>
      <c r="C8" s="20"/>
      <c r="D8" s="20">
        <v>1</v>
      </c>
      <c r="E8" s="20">
        <v>1000</v>
      </c>
      <c r="F8" s="20"/>
      <c r="G8" s="20"/>
      <c r="H8" s="20"/>
      <c r="I8" s="20" t="s">
        <v>23</v>
      </c>
      <c r="J8" s="5" t="s">
        <v>58</v>
      </c>
      <c r="K8" s="23" t="s">
        <v>29</v>
      </c>
      <c r="L8" s="20" t="s">
        <v>32</v>
      </c>
      <c r="M8" s="20" t="s">
        <v>32</v>
      </c>
      <c r="N8" s="20" t="s">
        <v>31</v>
      </c>
      <c r="O8" s="20" t="s">
        <v>32</v>
      </c>
      <c r="P8" s="20" t="s">
        <v>32</v>
      </c>
      <c r="Q8" s="5" t="s">
        <v>102</v>
      </c>
    </row>
    <row r="9" spans="1:18" s="9" customFormat="1" ht="30" x14ac:dyDescent="0.25">
      <c r="A9" s="20" t="s">
        <v>13</v>
      </c>
      <c r="B9" s="20" t="s">
        <v>3</v>
      </c>
      <c r="C9" s="20"/>
      <c r="D9" s="20"/>
      <c r="E9" s="20"/>
      <c r="F9" s="20"/>
      <c r="G9" s="20"/>
      <c r="H9" s="20"/>
      <c r="I9" s="20"/>
      <c r="J9" s="20" t="s">
        <v>59</v>
      </c>
      <c r="K9" s="20"/>
      <c r="L9" s="20" t="s">
        <v>32</v>
      </c>
      <c r="M9" s="20" t="s">
        <v>32</v>
      </c>
      <c r="N9" s="20" t="s">
        <v>31</v>
      </c>
      <c r="O9" s="20" t="s">
        <v>32</v>
      </c>
      <c r="P9" s="20" t="s">
        <v>32</v>
      </c>
      <c r="Q9" s="5" t="s">
        <v>103</v>
      </c>
    </row>
    <row r="12" spans="1:18" x14ac:dyDescent="0.25">
      <c r="A12" s="19" t="s">
        <v>139</v>
      </c>
      <c r="B12" s="19" t="s">
        <v>9</v>
      </c>
      <c r="C12" s="19"/>
      <c r="D12" s="19" t="s">
        <v>39</v>
      </c>
      <c r="E12" s="31" t="s">
        <v>106</v>
      </c>
    </row>
    <row r="13" spans="1:18" s="9" customFormat="1" ht="30" customHeight="1" x14ac:dyDescent="0.25">
      <c r="A13" s="22" t="s">
        <v>40</v>
      </c>
      <c r="B13" s="5" t="s">
        <v>41</v>
      </c>
      <c r="C13" s="5"/>
      <c r="D13" s="25" t="str">
        <f>A7</f>
        <v>Nombre</v>
      </c>
      <c r="E13" s="29"/>
    </row>
    <row r="14" spans="1:18" ht="60" customHeight="1" x14ac:dyDescent="0.25">
      <c r="A14" s="73" t="s">
        <v>42</v>
      </c>
      <c r="B14" s="74" t="s">
        <v>51</v>
      </c>
      <c r="C14" s="58"/>
      <c r="D14" s="5" t="s">
        <v>43</v>
      </c>
      <c r="E14" s="76" t="s">
        <v>105</v>
      </c>
      <c r="F14" s="57" t="s">
        <v>218</v>
      </c>
    </row>
    <row r="15" spans="1:18" x14ac:dyDescent="0.25">
      <c r="A15" s="73"/>
      <c r="B15" s="75"/>
      <c r="C15" s="59"/>
      <c r="D15" s="6" t="s">
        <v>44</v>
      </c>
      <c r="E15" s="76"/>
    </row>
  </sheetData>
  <mergeCells count="5">
    <mergeCell ref="B2:Q2"/>
    <mergeCell ref="B3:Q3"/>
    <mergeCell ref="A14:A15"/>
    <mergeCell ref="B14:B15"/>
    <mergeCell ref="E14:E15"/>
  </mergeCells>
  <hyperlinks>
    <hyperlink ref="A1" location="'Objetos de dominio'!A1" display="Volver al inicio" xr:uid="{B569A87B-E667-41B2-A816-18112C07E56C}"/>
    <hyperlink ref="A4" location="'Tipo rubro-Datos simulados'!A1" display="Datos simulados:" xr:uid="{40AA926D-F01E-42C1-8E1D-78200004A4A1}"/>
    <hyperlink ref="D13" location="'Tipo Rubro'!A7" display="'Tipo Rubro'!A7" xr:uid="{A456BADF-4B32-49F2-95AA-AC1970F874F6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C66E1E-6B4C-455E-B3B8-0C6605C423F5}">
          <x14:formula1>
            <xm:f>Valores!#REF!</xm:f>
          </x14:formula1>
          <xm:sqref>L6:P9</xm:sqref>
        </x14:dataValidation>
        <x14:dataValidation type="list" allowBlank="1" showInputMessage="1" showErrorMessage="1" xr:uid="{54A20BAD-F014-4B40-A937-6962DC7375BC}">
          <x14:formula1>
            <xm:f>Valores!#REF!</xm:f>
          </x14:formula1>
          <xm:sqref>B6:C9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1CFD-C309-4C38-A5A9-E02A5A0FDECE}">
  <dimension ref="A1:P4"/>
  <sheetViews>
    <sheetView workbookViewId="0">
      <selection activeCell="E2" sqref="E2:E4"/>
    </sheetView>
  </sheetViews>
  <sheetFormatPr baseColWidth="10" defaultRowHeight="15" x14ac:dyDescent="0.25"/>
  <cols>
    <col min="1" max="1" width="17.28515625" bestFit="1" customWidth="1"/>
    <col min="3" max="3" width="62.140625" style="2" customWidth="1"/>
  </cols>
  <sheetData>
    <row r="1" spans="1:16" x14ac:dyDescent="0.25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x14ac:dyDescent="0.25">
      <c r="A2" s="11" t="str">
        <f>'Tipo Rubro'!A6</f>
        <v>Codigo Tipo Rubro</v>
      </c>
      <c r="B2" s="11" t="str">
        <f>'Tipo Rubro'!A7</f>
        <v>Nombre</v>
      </c>
      <c r="C2" s="12" t="str">
        <f>'Tipo Rubro'!A8</f>
        <v>Descripcion</v>
      </c>
      <c r="D2" s="11" t="str">
        <f>'Tipo Rubro'!A9</f>
        <v>Estado</v>
      </c>
      <c r="E2" s="66" t="s">
        <v>219</v>
      </c>
    </row>
    <row r="3" spans="1:16" s="9" customFormat="1" ht="30" x14ac:dyDescent="0.25">
      <c r="A3" s="20">
        <v>1</v>
      </c>
      <c r="B3" s="25" t="s">
        <v>46</v>
      </c>
      <c r="C3" s="5" t="s">
        <v>49</v>
      </c>
      <c r="D3" s="20" t="s">
        <v>26</v>
      </c>
      <c r="E3" s="67" t="str">
        <f>+B3</f>
        <v>Ingreso</v>
      </c>
    </row>
    <row r="4" spans="1:16" s="9" customFormat="1" ht="30" x14ac:dyDescent="0.25">
      <c r="A4" s="20">
        <v>2</v>
      </c>
      <c r="B4" s="25" t="s">
        <v>47</v>
      </c>
      <c r="C4" s="5" t="s">
        <v>50</v>
      </c>
      <c r="D4" s="20" t="s">
        <v>26</v>
      </c>
      <c r="E4" s="67" t="str">
        <f>+B4</f>
        <v>Gasto</v>
      </c>
    </row>
  </sheetData>
  <mergeCells count="1">
    <mergeCell ref="A1:P1"/>
  </mergeCells>
  <hyperlinks>
    <hyperlink ref="A1" location="'Objetos de dominio'!A1" display="Volver al inicio" xr:uid="{303BA1C4-2565-46AC-97E9-65C40F854D07}"/>
    <hyperlink ref="A1:P1" location="'Tipo Rubro'!A1" display="Volver al anterior" xr:uid="{8AE9E931-368A-4428-A6A9-0998E8279EDA}"/>
    <hyperlink ref="B3" location="'Tipo Rubro'!A7" display="Ingreso" xr:uid="{C4ED50AE-09DC-48AE-A5DC-035B8387D9E8}"/>
    <hyperlink ref="B4" location="'Tipo Rubro'!A7" display="Gasto" xr:uid="{B357537B-82FD-4367-B47B-DB41B3837B9B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B8DA526-3FF8-4DCF-AEBF-B8E39D22C5D2}">
          <x14:formula1>
            <xm:f>Valores!#REF!</xm:f>
          </x14:formula1>
          <xm:sqref>D3:D4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20AD908E3EC4C8ECBC7A4CFA212E4" ma:contentTypeVersion="11" ma:contentTypeDescription="Create a new document." ma:contentTypeScope="" ma:versionID="fa2d2d99f1f60ab601427b8927a765ca">
  <xsd:schema xmlns:xsd="http://www.w3.org/2001/XMLSchema" xmlns:xs="http://www.w3.org/2001/XMLSchema" xmlns:p="http://schemas.microsoft.com/office/2006/metadata/properties" xmlns:ns3="b935409d-b199-46fa-a356-c25197c83dd5" targetNamespace="http://schemas.microsoft.com/office/2006/metadata/properties" ma:root="true" ma:fieldsID="b488743aea3fff12b187d251aa9efb6c" ns3:_="">
    <xsd:import namespace="b935409d-b199-46fa-a356-c25197c83d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409d-b199-46fa-a356-c25197c83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3FFB1-4A6B-49B2-8A99-06C7223E9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5409d-b199-46fa-a356-c25197c83d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0CA995-B9E6-4EB7-9362-BD56A1C01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5F5B3-6F0D-4DA2-BC4E-2C530994E015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b935409d-b199-46fa-a356-c25197c83dd5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Valores</vt:lpstr>
      <vt:lpstr>Modelo de Dominio</vt:lpstr>
      <vt:lpstr>Objetos de dominio</vt:lpstr>
      <vt:lpstr>Tipo Compromiso Financiero</vt:lpstr>
      <vt:lpstr>Tipo CompromisoFinanciero-Datos</vt:lpstr>
      <vt:lpstr>Tipo Documento</vt:lpstr>
      <vt:lpstr>Tipo Documento-Datos</vt:lpstr>
      <vt:lpstr>Tipo Rubro</vt:lpstr>
      <vt:lpstr>Tipo rubro-Datos simulados</vt:lpstr>
      <vt:lpstr>Rol</vt:lpstr>
      <vt:lpstr>Rol-Datos</vt:lpstr>
      <vt:lpstr>Año</vt:lpstr>
      <vt:lpstr>Año-Dato Simulado</vt:lpstr>
      <vt:lpstr>Persona</vt:lpstr>
      <vt:lpstr>Persona-Dato Simulado</vt:lpstr>
      <vt:lpstr>Historico Detalle Presupuesto</vt:lpstr>
      <vt:lpstr>Historico Detalle Ppto-Dato</vt:lpstr>
      <vt:lpstr>Ejecucion Real Detalle Ppto</vt:lpstr>
      <vt:lpstr>Ejecucion Detalle Ppto-Datos</vt:lpstr>
      <vt:lpstr>Tipo Detalle Presupuesto</vt:lpstr>
      <vt:lpstr>Tipo Detalle Ppto-Dato Simulado</vt:lpstr>
      <vt:lpstr>Detalle Presupuesto</vt:lpstr>
      <vt:lpstr>Detalle Ppto-Dato Simulado</vt:lpstr>
      <vt:lpstr>Compromiso financiero</vt:lpstr>
      <vt:lpstr>CompromisoFinan-Dato Simulado</vt:lpstr>
      <vt:lpstr>Mes-Dato Simulado</vt:lpstr>
      <vt:lpstr>Mes</vt:lpstr>
      <vt:lpstr>Presupuesto</vt:lpstr>
      <vt:lpstr>Presupuesto-Dato Simulado</vt:lpstr>
      <vt:lpstr>Rubro</vt:lpstr>
      <vt:lpstr>Rubro-Dato Simulado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Ruíz Rendón</cp:lastModifiedBy>
  <cp:lastPrinted>2022-08-23T21:00:27Z</cp:lastPrinted>
  <dcterms:created xsi:type="dcterms:W3CDTF">2022-08-12T22:33:57Z</dcterms:created>
  <dcterms:modified xsi:type="dcterms:W3CDTF">2022-09-28T01:08:05Z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0x010100F3C20AD908E3EC4C8ECBC7A4CFA212E4</vt:lpwstr>
  </property>
</Properties>
</file>