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Downloads\"/>
    </mc:Choice>
  </mc:AlternateContent>
  <xr:revisionPtr revIDLastSave="0" documentId="13_ncr:1_{9A851EEC-CE16-45BB-A641-FE2CB5FAB748}" xr6:coauthVersionLast="47" xr6:coauthVersionMax="47" xr10:uidLastSave="{00000000-0000-0000-0000-000000000000}"/>
  <bookViews>
    <workbookView xWindow="-120" yWindow="-120" windowWidth="20730" windowHeight="11160" tabRatio="646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 datos simulados" sheetId="43" r:id="rId5"/>
    <sheet name="ciudad" sheetId="32" r:id="rId6"/>
    <sheet name="ciudad datos simulados" sheetId="42" r:id="rId7"/>
    <sheet name="departamento" sheetId="31" r:id="rId8"/>
    <sheet name="departamento datos simulados" sheetId="41" r:id="rId9"/>
    <sheet name="pais" sheetId="30" r:id="rId10"/>
    <sheet name="pais datos simulados" sheetId="40" r:id="rId11"/>
    <sheet name="unidad_medida" sheetId="36" r:id="rId12"/>
    <sheet name="Unidad M datos simulados" sheetId="39" r:id="rId13"/>
    <sheet name=" Tipo_unidades" sheetId="29" r:id="rId14"/>
    <sheet name="Tipo U datos simulados" sheetId="24" r:id="rId15"/>
    <sheet name="entradas" sheetId="7" r:id="rId16"/>
    <sheet name="entradas datos simulados" sheetId="8" r:id="rId17"/>
    <sheet name="salidas" sheetId="37" r:id="rId18"/>
    <sheet name="salidas datos simulados" sheetId="10" r:id="rId19"/>
    <sheet name="producto" sheetId="11" r:id="rId20"/>
    <sheet name="producto datos simulados" sheetId="12" r:id="rId21"/>
    <sheet name="pedido datos simulados" sheetId="16" r:id="rId22"/>
    <sheet name="pedido" sheetId="15" r:id="rId23"/>
    <sheet name="seccion" sheetId="33" r:id="rId24"/>
    <sheet name="seccion datos simulados" sheetId="18" r:id="rId25"/>
    <sheet name="estanteria" sheetId="19" r:id="rId26"/>
    <sheet name="estanteria datos simulados" sheetId="20" r:id="rId27"/>
    <sheet name="almacen" sheetId="21" r:id="rId28"/>
    <sheet name="almacen datos simulados" sheetId="22" r:id="rId29"/>
    <sheet name="proveedor" sheetId="34" r:id="rId30"/>
    <sheet name="proveedor datos simulados" sheetId="14" r:id="rId31"/>
    <sheet name="usuario" sheetId="4" r:id="rId32"/>
    <sheet name="usuario 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21" i="15" l="1"/>
  <c r="E17" i="15"/>
  <c r="E16" i="15" l="1"/>
  <c r="C12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E17" i="34"/>
  <c r="E16" i="34"/>
  <c r="C12" i="34"/>
  <c r="T5" i="34"/>
  <c r="S5" i="34"/>
  <c r="R5" i="34"/>
  <c r="Q5" i="34"/>
  <c r="A3" i="34"/>
  <c r="A2" i="34"/>
  <c r="T5" i="33"/>
  <c r="S5" i="33"/>
  <c r="R5" i="33"/>
  <c r="Q5" i="33"/>
  <c r="E17" i="33"/>
  <c r="E16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0" i="11"/>
  <c r="E19" i="11"/>
  <c r="C15" i="11"/>
  <c r="T5" i="4"/>
  <c r="S5" i="4"/>
  <c r="R5" i="4"/>
  <c r="Q5" i="4"/>
  <c r="E17" i="4"/>
  <c r="E16" i="4"/>
  <c r="B2" i="4"/>
  <c r="C12" i="4"/>
  <c r="B2" i="11" l="1"/>
  <c r="S5" i="21"/>
  <c r="T5" i="21"/>
  <c r="R5" i="21"/>
  <c r="Q5" i="21"/>
  <c r="E23" i="21"/>
  <c r="E22" i="21"/>
  <c r="E22" i="19" l="1"/>
  <c r="E21" i="19"/>
  <c r="R5" i="19"/>
  <c r="T5" i="19" l="1"/>
  <c r="S5" i="19"/>
  <c r="Q5" i="19"/>
  <c r="C17" i="19" l="1"/>
  <c r="C16" i="19"/>
  <c r="C15" i="19"/>
  <c r="C14" i="19"/>
  <c r="A3" i="29" l="1"/>
  <c r="A2" i="29"/>
  <c r="F2" i="12"/>
  <c r="C2" i="18"/>
  <c r="B2" i="18"/>
  <c r="A2" i="18"/>
  <c r="C2" i="20"/>
  <c r="B2" i="12" l="1"/>
  <c r="E2" i="10"/>
  <c r="E2" i="8"/>
  <c r="B2" i="8"/>
  <c r="C2" i="6"/>
  <c r="B2" i="6"/>
  <c r="A2" i="6"/>
  <c r="E2" i="22"/>
  <c r="D2" i="22"/>
  <c r="C2" i="22"/>
  <c r="B2" i="22"/>
  <c r="A2" i="22"/>
  <c r="C18" i="21"/>
  <c r="C17" i="21"/>
  <c r="C16" i="21"/>
  <c r="C15" i="21"/>
  <c r="C14" i="21"/>
  <c r="B3" i="21" l="1"/>
  <c r="B2" i="21"/>
  <c r="B3" i="19"/>
  <c r="B2" i="19"/>
  <c r="B3" i="15"/>
  <c r="B2" i="15"/>
  <c r="B3" i="11"/>
  <c r="A3" i="21"/>
  <c r="A2" i="21"/>
  <c r="B2" i="20"/>
  <c r="A2" i="20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<sst xmlns="http://schemas.openxmlformats.org/spreadsheetml/2006/main" count="1563" uniqueCount="341">
  <si>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</si>
  <si>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</si>
  <si>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</si>
  <si>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</si>
  <si>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</si>
  <si>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</si>
  <si>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</si>
  <si>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</si>
  <si>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</si>
  <si>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</si>
  <si>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</si>
  <si>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</si>
  <si>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</si>
  <si>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</si>
  <si>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</si>
  <si>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</si>
  <si>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</si>
  <si>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</si>
  <si>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</si>
  <si>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</si>
  <si>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</si>
  <si>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</si>
  <si>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</si>
  <si>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</si>
  <si>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</si>
  <si>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</si>
  <si>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</si>
  <si>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</si>
  <si>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</si>
  <si>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</si>
  <si>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</si>
  <si>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</si>
  <si>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</si>
  <si>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</si>
  <si>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</si>
  <si>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</si>
  <si>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</si>
  <si>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</si>
  <si>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</si>
  <si>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</si>
  <si>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</si>
  <si>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</si>
  <si>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</si>
  <si>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>combinacion 2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</si>
  <si>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</si>
  <si>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</si>
  <si>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</si>
  <si>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</si>
  <si>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estado</t>
  </si>
  <si>
    <t>datos simulados</t>
  </si>
  <si>
    <t>usuario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</si>
  <si>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</si>
  <si>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</si>
  <si>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</si>
  <si>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</si>
  <si>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</si>
  <si>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</si>
  <si>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</si>
  <si>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</si>
  <si>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 xml:space="preserve">pais </t>
  </si>
  <si>
    <t xml:space="preserve">departamento </t>
  </si>
  <si>
    <t>ciudad</t>
  </si>
  <si>
    <t>direccion</t>
  </si>
  <si>
    <t>pasillo</t>
  </si>
  <si>
    <t xml:space="preserve">numero </t>
  </si>
  <si>
    <t>letra</t>
  </si>
  <si>
    <t xml:space="preserve">permite al usuario saber el cargo </t>
  </si>
  <si>
    <t>numeros enteros</t>
  </si>
  <si>
    <t>permite identificarlo por un nombre</t>
  </si>
  <si>
    <t>permite saber el valor</t>
  </si>
  <si>
    <t>colombia</t>
  </si>
  <si>
    <t>antioquia</t>
  </si>
  <si>
    <t>medellin</t>
  </si>
  <si>
    <t>ejemplo001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</si>
  <si>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</si>
  <si>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</si>
  <si>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</si>
  <si>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</si>
  <si>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</si>
  <si>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</si>
  <si>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</si>
  <si>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</si>
  <si>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</si>
  <si>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</si>
  <si>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</si>
  <si>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</si>
  <si>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</si>
  <si>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</si>
  <si>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A12</t>
  </si>
  <si>
    <t>A13</t>
  </si>
  <si>
    <t>Latti</t>
  </si>
  <si>
    <t>Bimbo</t>
  </si>
  <si>
    <t>Empresa distribuidora de muchos productos vendidos por la cadena de tiendas D1</t>
  </si>
  <si>
    <t xml:space="preserve">Empresa distribuidora de prductos </t>
  </si>
  <si>
    <t>Doritos</t>
  </si>
  <si>
    <t>Superficie</t>
  </si>
  <si>
    <t>Volumen</t>
  </si>
  <si>
    <t>gramos</t>
  </si>
  <si>
    <t>no poner demasiado peso sobre el producto pues este puede estallar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</si>
  <si>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</si>
  <si>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</si>
  <si>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</si>
  <si>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entrada</t>
  </si>
  <si>
    <t>salida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</si>
  <si>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</si>
  <si>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</si>
  <si>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</si>
  <si>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</si>
  <si>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</si>
  <si>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departamento</t>
  </si>
  <si>
    <t>pais</t>
  </si>
  <si>
    <t>cuidado</t>
  </si>
  <si>
    <t>tipo unidad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</si>
  <si>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</si>
  <si>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</si>
  <si>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</si>
  <si>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</si>
  <si>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</si>
  <si>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</si>
  <si>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</si>
  <si>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</si>
  <si>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</si>
  <si>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</si>
  <si>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</si>
  <si>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</si>
  <si>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</si>
  <si>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</si>
  <si>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</si>
  <si>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</si>
  <si>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</si>
  <si>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</si>
  <si>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</si>
  <si>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</si>
  <si>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</si>
  <si>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</si>
  <si>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</si>
  <si>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</si>
  <si>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</si>
  <si>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</si>
  <si>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</si>
  <si>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</si>
  <si>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usuario 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</si>
  <si>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</si>
  <si>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</si>
  <si>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</si>
  <si>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</si>
  <si>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</si>
  <si>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</si>
  <si>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</si>
  <si>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</si>
  <si>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</si>
  <si>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</si>
  <si>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</si>
  <si>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</si>
  <si>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 xml:space="preserve">atributo que  registrar mas detalles </t>
  </si>
  <si>
    <t>atributo que reprsenta el pasillo donde esta ubicada la estanteria</t>
  </si>
  <si>
    <t>atributo que reprsenta el numero de la la estanteria</t>
  </si>
  <si>
    <t>atributo que reprsenta la letra de la estanteria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</si>
  <si>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</si>
  <si>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</si>
  <si>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</si>
  <si>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</si>
  <si>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</si>
  <si>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</si>
  <si>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crear almacen</t>
  </si>
  <si>
    <t>editar almacen</t>
  </si>
  <si>
    <t>elimunar almacen</t>
  </si>
  <si>
    <t>buscar almacen</t>
  </si>
  <si>
    <t>elimunar estanteria</t>
  </si>
  <si>
    <t>almacen{id,pais,departamento,ciudad,direccion}</t>
  </si>
  <si>
    <t>almacen{id}</t>
  </si>
  <si>
    <t>almacen[]</t>
  </si>
  <si>
    <t>no existe esa almacen</t>
  </si>
  <si>
    <t>se debe asegurar la existencia de el almacen con el identificador enviado</t>
  </si>
  <si>
    <t>editar usuario</t>
  </si>
  <si>
    <t>elimunar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</si>
  <si>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</si>
  <si>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</si>
  <si>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</si>
  <si>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</si>
  <si>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</si>
  <si>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estanteria{id,nombre,cargo}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</si>
  <si>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</si>
  <si>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</si>
  <si>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</si>
  <si>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</si>
  <si>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</si>
  <si>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</si>
  <si>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</si>
  <si>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tipo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</si>
  <si>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</si>
  <si>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</si>
  <si>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</si>
  <si>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</si>
  <si>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</si>
  <si>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</si>
  <si>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</si>
  <si>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</si>
  <si>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</si>
  <si>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</si>
  <si>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</si>
  <si>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</si>
  <si>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</si>
  <si>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</si>
  <si>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</si>
  <si>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</si>
  <si>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</si>
  <si>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</si>
  <si>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</si>
  <si>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</si>
  <si>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</si>
  <si>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</si>
  <si>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</si>
  <si>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</si>
  <si>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</si>
  <si>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</si>
  <si>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</si>
  <si>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</si>
  <si>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</si>
  <si>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</si>
  <si>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</si>
  <si>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</si>
  <si>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</si>
  <si>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</si>
  <si>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</si>
  <si>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</si>
  <si>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</si>
  <si>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</si>
  <si>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</si>
  <si>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</si>
  <si>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buscar seccion</t>
  </si>
  <si>
    <t>crear seccion</t>
  </si>
  <si>
    <t>editar seccion</t>
  </si>
  <si>
    <t>elimunar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</si>
  <si>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</si>
  <si>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</si>
  <si>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</si>
  <si>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</si>
  <si>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seccion{Codigo,nombre,descripcion}</t>
  </si>
  <si>
    <t>seccion{Codigo}</t>
  </si>
  <si>
    <t>SE-P-1</t>
  </si>
  <si>
    <t>SE-P-2</t>
  </si>
  <si>
    <t>no existe esa seccion</t>
  </si>
  <si>
    <t>contacto</t>
  </si>
  <si>
    <t>proveedor{id,nombre,contacto}</t>
  </si>
  <si>
    <t>proveedor{id}</t>
  </si>
  <si>
    <t>proveedor[]</t>
  </si>
  <si>
    <t>comportamiento que permite registrar la informacion de un proveedor</t>
  </si>
  <si>
    <t>comportamiento que permite modificar la informacion de una proveedor</t>
  </si>
  <si>
    <t>comportamiento que permite elimiar la informacion de una proveedor</t>
  </si>
  <si>
    <t>comportamiento que permite consultar la informacion de un proveedor. Que cumpla con las condiciones recibidas</t>
  </si>
  <si>
    <t>crear proveedor</t>
  </si>
  <si>
    <t>editar proveedor</t>
  </si>
  <si>
    <t>elimunar proveedor</t>
  </si>
  <si>
    <t>buscar proveedor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</si>
  <si>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</si>
  <si>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</si>
  <si>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</si>
  <si>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</si>
  <si>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</si>
  <si>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</si>
  <si>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</si>
  <si>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</si>
  <si>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</si>
  <si>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</si>
  <si>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</si>
  <si>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</si>
  <si>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</si>
  <si>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</si>
  <si>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</si>
  <si>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</si>
  <si>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</si>
  <si>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</si>
  <si>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</si>
  <si>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</si>
  <si>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</si>
  <si>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</si>
  <si>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</si>
  <si>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</si>
  <si>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</si>
  <si>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</si>
  <si>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</si>
  <si>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</si>
  <si>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</si>
  <si>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cambiar estado pedido</t>
  </si>
  <si>
    <t>comportamiento que permite cambiar el estado del pedido</t>
  </si>
  <si>
    <t>PE-P-3</t>
  </si>
  <si>
    <t>PE-P-2</t>
  </si>
  <si>
    <t>PE-P-1</t>
  </si>
  <si>
    <t>estado[]</t>
  </si>
  <si>
    <t>ya tiene ese estado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</si>
  <si>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</si>
  <si>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</si>
  <si>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</si>
  <si>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</si>
  <si>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</si>
  <si>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</si>
  <si>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</si>
  <si>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</si>
  <si>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</si>
  <si>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pedido{id,estado}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</si>
  <si>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</si>
  <si>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</si>
  <si>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</si>
  <si>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</si>
  <si>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</si>
  <si>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</si>
  <si>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</si>
  <si>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</si>
  <si>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</si>
  <si>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</si>
  <si>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</si>
  <si>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</si>
  <si>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</si>
  <si>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</si>
  <si>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</si>
  <si>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</si>
  <si>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</si>
  <si>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</si>
  <si>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</si>
  <si>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</si>
  <si>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</si>
  <si>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</si>
  <si>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</si>
  <si>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ml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</si>
  <si>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</si>
  <si>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</si>
  <si>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</si>
  <si>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</si>
  <si>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</si>
  <si>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</si>
  <si>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</si>
  <si>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</si>
  <si>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</si>
  <si>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</si>
  <si>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</si>
  <si>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</si>
  <si>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</si>
  <si>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Rionegro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</si>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</sst>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</cellXfs>
  <cellStyles count="3">
    <cellStyle name="Hipervínculo" xfId="1" builtinId="8"/>
    <cellStyle name="Millares 2" xfId="2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404446</xdr:colOff>
      <xdr:row>27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5DDC2C-65C8-38A6-3CBC-03C95B25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9548446" cy="501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abSelected="1" workbookViewId="0">
      <selection activeCell="A11" sqref="A11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x14ac:dyDescent="0.25">
      <c r="A2" s="8" t="str">
        <f>'objeto de dominio'!$A$1</f>
        <v>objetos de dominio</v>
      </c>
      <c r="B2" s="99" t="str">
        <f>'objeto de dominio'!A13</f>
        <v>pais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7" x14ac:dyDescent="0.25">
      <c r="A3" s="9" t="str">
        <f>'objeto de dominio'!B1</f>
        <v>descripcion</v>
      </c>
      <c r="B3" s="100" t="str">
        <f>'objeto de dominio'!B13</f>
        <v xml:space="preserve">Entidad que representa el pais y donde pertence el departamento 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17" x14ac:dyDescent="0.25">
      <c r="A4" s="15" t="s">
        <v>49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A15</f>
        <v>buscar pais</v>
      </c>
    </row>
    <row r="6" spans="1:17" ht="30" x14ac:dyDescent="0.25">
      <c r="A6" s="33" t="s">
        <v>194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195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196</v>
      </c>
      <c r="Q6" s="76" t="s">
        <v>138</v>
      </c>
    </row>
    <row r="7" spans="1:17" ht="30" x14ac:dyDescent="0.25">
      <c r="A7" s="33" t="s">
        <v>125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197</v>
      </c>
      <c r="Q7" s="65" t="s">
        <v>138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41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42</v>
      </c>
      <c r="B11" s="68" t="s">
        <v>152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122</v>
      </c>
      <c r="B14" s="73" t="s">
        <v>129</v>
      </c>
      <c r="C14" s="46" t="s">
        <v>130</v>
      </c>
      <c r="D14" s="46" t="s">
        <v>131</v>
      </c>
      <c r="E14" s="73" t="s">
        <v>132</v>
      </c>
      <c r="F14" s="101" t="s">
        <v>133</v>
      </c>
      <c r="G14" s="102"/>
    </row>
    <row r="15" spans="1:17" x14ac:dyDescent="0.25">
      <c r="A15" s="42" t="s">
        <v>198</v>
      </c>
      <c r="B15" s="48" t="s">
        <v>200</v>
      </c>
      <c r="C15" s="42" t="s">
        <v>202</v>
      </c>
      <c r="D15" s="42" t="s">
        <v>201</v>
      </c>
      <c r="E15" s="81" t="str">
        <f>A19</f>
        <v>PA-P-1</v>
      </c>
      <c r="F15" s="103" t="s">
        <v>203</v>
      </c>
      <c r="G15" s="104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12</v>
      </c>
      <c r="B18" s="74" t="s">
        <v>9</v>
      </c>
      <c r="C18" s="50"/>
      <c r="D18" s="50"/>
      <c r="E18" s="52"/>
      <c r="F18" s="52"/>
      <c r="G18" s="52"/>
    </row>
    <row r="19" spans="1:7" x14ac:dyDescent="0.25">
      <c r="A19" s="54" t="s">
        <v>199</v>
      </c>
      <c r="B19" s="54" t="s">
        <v>209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98" t="s">
        <v>7</v>
      </c>
      <c r="B1" s="98"/>
      <c r="C1" s="98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328</v>
      </c>
    </row>
    <row r="4" spans="1:3" x14ac:dyDescent="0.25">
      <c r="A4">
        <v>2</v>
      </c>
      <c r="B4" t="s">
        <v>329</v>
      </c>
    </row>
    <row r="5" spans="1:3" x14ac:dyDescent="0.25">
      <c r="A5">
        <v>3</v>
      </c>
      <c r="B5" t="s">
        <v>330</v>
      </c>
    </row>
    <row r="6" spans="1:3" x14ac:dyDescent="0.25">
      <c r="A6">
        <v>4</v>
      </c>
      <c r="B6" t="s">
        <v>331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10" t="s">
        <v>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20" s="38" customFormat="1" ht="30" x14ac:dyDescent="0.25">
      <c r="A2" s="9" t="str">
        <f>'objeto de dominio'!$A$1</f>
        <v>objetos de dominio</v>
      </c>
      <c r="B2" s="100" t="str">
        <f>'objeto de dominio'!A16</f>
        <v>unidad medida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20" s="38" customFormat="1" x14ac:dyDescent="0.25">
      <c r="A3" s="9" t="str">
        <f>'objeto de dominio'!B1</f>
        <v>descripcion</v>
      </c>
      <c r="B3" s="100" t="str">
        <f>'objeto de dominio'!B16</f>
        <v>Entidad que presenta la unidad de medida a la cual pertencen y son medidos en el tipo unidad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s="38" customFormat="1" x14ac:dyDescent="0.25">
      <c r="A4" s="15" t="s">
        <v>49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124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126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127</v>
      </c>
      <c r="Q6" s="65" t="s">
        <v>136</v>
      </c>
      <c r="R6" s="65" t="s">
        <v>137</v>
      </c>
      <c r="S6" s="65" t="s">
        <v>136</v>
      </c>
      <c r="T6" s="65" t="s">
        <v>138</v>
      </c>
    </row>
    <row r="7" spans="1:20" s="38" customFormat="1" x14ac:dyDescent="0.25">
      <c r="A7" s="80" t="s">
        <v>280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128</v>
      </c>
      <c r="Q7" s="65" t="s">
        <v>136</v>
      </c>
      <c r="R7" s="65" t="s">
        <v>140</v>
      </c>
      <c r="S7" s="65" t="s">
        <v>139</v>
      </c>
      <c r="T7" s="65" t="s">
        <v>138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41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42</v>
      </c>
      <c r="B11" s="68" t="s">
        <v>152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122</v>
      </c>
      <c r="B14" s="73" t="s">
        <v>129</v>
      </c>
      <c r="C14" s="46" t="s">
        <v>130</v>
      </c>
      <c r="D14" s="46" t="s">
        <v>131</v>
      </c>
      <c r="E14" s="73" t="s">
        <v>132</v>
      </c>
      <c r="F14" s="101" t="s">
        <v>133</v>
      </c>
      <c r="G14" s="102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268</v>
      </c>
      <c r="B15" s="48" t="s">
        <v>272</v>
      </c>
      <c r="C15" s="42" t="s">
        <v>281</v>
      </c>
      <c r="D15" s="42" t="s">
        <v>134</v>
      </c>
      <c r="E15" s="49" t="str">
        <f>$A$22</f>
        <v>UM-P-1</v>
      </c>
      <c r="F15" s="105" t="s">
        <v>161</v>
      </c>
      <c r="G15" s="106"/>
    </row>
    <row r="16" spans="1:20" s="1" customFormat="1" x14ac:dyDescent="0.25">
      <c r="A16" s="42" t="s">
        <v>269</v>
      </c>
      <c r="B16" s="48" t="s">
        <v>273</v>
      </c>
      <c r="C16" s="42" t="s">
        <v>281</v>
      </c>
      <c r="D16" s="42" t="s">
        <v>134</v>
      </c>
      <c r="E16" s="107" t="str">
        <f>$A$23</f>
        <v>UM-P-2</v>
      </c>
      <c r="F16" s="103" t="s">
        <v>192</v>
      </c>
      <c r="G16" s="104"/>
      <c r="H16" s="40"/>
      <c r="I16" s="86"/>
      <c r="J16" s="86"/>
      <c r="K16" s="84"/>
    </row>
    <row r="17" spans="1:11" x14ac:dyDescent="0.25">
      <c r="A17" s="42" t="s">
        <v>270</v>
      </c>
      <c r="B17" s="48" t="s">
        <v>274</v>
      </c>
      <c r="C17" s="42" t="s">
        <v>279</v>
      </c>
      <c r="D17" s="42" t="s">
        <v>134</v>
      </c>
      <c r="E17" s="108"/>
      <c r="F17" s="103" t="s">
        <v>192</v>
      </c>
      <c r="G17" s="104"/>
      <c r="I17" s="88"/>
      <c r="J17" s="88"/>
      <c r="K17" s="85"/>
    </row>
    <row r="18" spans="1:11" ht="15" customHeight="1" x14ac:dyDescent="0.25">
      <c r="A18" s="42" t="s">
        <v>271</v>
      </c>
      <c r="B18" s="48" t="s">
        <v>275</v>
      </c>
      <c r="C18" s="42" t="s">
        <v>281</v>
      </c>
      <c r="D18" s="42" t="s">
        <v>276</v>
      </c>
      <c r="E18" s="109"/>
      <c r="F18" s="103" t="s">
        <v>192</v>
      </c>
      <c r="G18" s="104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12</v>
      </c>
      <c r="B21" s="74" t="s">
        <v>9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277</v>
      </c>
      <c r="B22" s="54" t="s">
        <v>160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278</v>
      </c>
      <c r="B23" s="54" t="s">
        <v>163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98" t="s">
        <v>7</v>
      </c>
      <c r="B1" s="98"/>
      <c r="C1" s="98"/>
    </row>
    <row r="2" spans="1:3" x14ac:dyDescent="0.25">
      <c r="A2" s="3" t="str">
        <f>unidad_medida!$A$6</f>
        <v>Codigo</v>
      </c>
      <c r="B2" s="3" t="str">
        <f>unidad_medida!$A$7</f>
        <v xml:space="preserve">detalles </v>
      </c>
      <c r="C2" s="4"/>
    </row>
    <row r="3" spans="1:3" x14ac:dyDescent="0.25">
      <c r="A3">
        <v>1</v>
      </c>
      <c r="B3" t="s">
        <v>84</v>
      </c>
    </row>
    <row r="4" spans="1:3" x14ac:dyDescent="0.25">
      <c r="A4">
        <v>2</v>
      </c>
      <c r="B4" t="s">
        <v>96</v>
      </c>
    </row>
    <row r="5" spans="1:3" x14ac:dyDescent="0.25">
      <c r="A5">
        <v>3</v>
      </c>
      <c r="B5" t="s">
        <v>95</v>
      </c>
    </row>
    <row r="6" spans="1:3" x14ac:dyDescent="0.25">
      <c r="A6">
        <v>4</v>
      </c>
      <c r="B6" t="s">
        <v>327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activeCell="A8" sqref="A8:XFD8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10" t="s">
        <v>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7" s="38" customFormat="1" ht="30" x14ac:dyDescent="0.25">
      <c r="A2" s="9" t="str">
        <f>'objeto de dominio'!$A$1</f>
        <v>objetos de dominio</v>
      </c>
      <c r="B2" s="100" t="str">
        <f>'objeto de dominio'!A15</f>
        <v>tipo unidad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17" s="38" customFormat="1" x14ac:dyDescent="0.25">
      <c r="A3" s="9" t="str">
        <f>'objeto de dominio'!B1</f>
        <v>descripcion</v>
      </c>
      <c r="B3" s="100" t="str">
        <f>'objeto de dominio'!B15</f>
        <v>Entidad que representa al tipo unidad y que corresponde al tipo de contenido que posee el producto en el cual es se controla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17" s="38" customFormat="1" x14ac:dyDescent="0.25">
      <c r="A4" s="15" t="s">
        <v>49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A17</f>
        <v>buscar tipo unidades</v>
      </c>
    </row>
    <row r="6" spans="1:17" s="38" customFormat="1" x14ac:dyDescent="0.25">
      <c r="A6" s="80" t="s">
        <v>124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126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127</v>
      </c>
      <c r="Q6" s="76" t="s">
        <v>138</v>
      </c>
    </row>
    <row r="7" spans="1:17" s="38" customFormat="1" x14ac:dyDescent="0.25">
      <c r="A7" s="80" t="s">
        <v>125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128</v>
      </c>
      <c r="Q7" s="65" t="s">
        <v>138</v>
      </c>
    </row>
    <row r="8" spans="1:17" s="38" customFormat="1" x14ac:dyDescent="0.25">
      <c r="A8" s="80" t="s">
        <v>325</v>
      </c>
      <c r="B8" s="34" t="s">
        <v>1</v>
      </c>
      <c r="C8" s="34" t="str">
        <f>A8</f>
        <v>Unidad medida</v>
      </c>
      <c r="D8" s="34" t="s">
        <v>325</v>
      </c>
      <c r="E8" s="34"/>
      <c r="F8" s="34"/>
      <c r="G8" s="34"/>
      <c r="H8" s="34" t="s">
        <v>100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326</v>
      </c>
      <c r="Q8" s="65" t="s">
        <v>138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42</v>
      </c>
      <c r="B12" s="68" t="s">
        <v>152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43</v>
      </c>
      <c r="B13" s="68" t="s">
        <v>222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122</v>
      </c>
      <c r="B16" s="73" t="s">
        <v>129</v>
      </c>
      <c r="C16" s="46" t="s">
        <v>130</v>
      </c>
      <c r="D16" s="46" t="s">
        <v>131</v>
      </c>
      <c r="E16" s="73" t="s">
        <v>132</v>
      </c>
      <c r="F16" s="101" t="s">
        <v>133</v>
      </c>
      <c r="G16" s="102"/>
      <c r="H16" s="40"/>
    </row>
    <row r="17" spans="1:11" s="1" customFormat="1" x14ac:dyDescent="0.25">
      <c r="A17" s="42" t="s">
        <v>223</v>
      </c>
      <c r="B17" s="48" t="s">
        <v>224</v>
      </c>
      <c r="C17" s="42" t="s">
        <v>226</v>
      </c>
      <c r="D17" s="42" t="s">
        <v>225</v>
      </c>
      <c r="E17" s="81" t="str">
        <f>A21</f>
        <v>TU-P-1</v>
      </c>
      <c r="F17" s="103" t="s">
        <v>229</v>
      </c>
      <c r="G17" s="104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12</v>
      </c>
      <c r="B20" s="74" t="s">
        <v>9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227</v>
      </c>
      <c r="B21" s="54" t="s">
        <v>228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5"/>
  <sheetViews>
    <sheetView workbookViewId="0">
      <selection activeCell="C9" sqref="C9"/>
    </sheetView>
  </sheetViews>
  <sheetFormatPr baseColWidth="10" defaultRowHeight="15" x14ac:dyDescent="0.25"/>
  <cols>
    <col min="3" max="3" width="14.42578125" bestFit="1" customWidth="1"/>
  </cols>
  <sheetData>
    <row r="1" spans="1:3" x14ac:dyDescent="0.25">
      <c r="A1" s="98" t="s">
        <v>7</v>
      </c>
      <c r="B1" s="98"/>
    </row>
    <row r="2" spans="1:3" x14ac:dyDescent="0.25">
      <c r="A2" s="3" t="str">
        <f>' Tipo_unidades'!$A$6</f>
        <v>Codigo</v>
      </c>
      <c r="B2" s="3" t="str">
        <f>' Tipo_unidades'!$A$7</f>
        <v>Nombre</v>
      </c>
      <c r="C2" s="3" t="str">
        <f>' Tipo_unidades'!$A$8</f>
        <v>Unidad medida</v>
      </c>
    </row>
    <row r="3" spans="1:3" x14ac:dyDescent="0.25">
      <c r="A3">
        <v>1</v>
      </c>
      <c r="B3" t="s">
        <v>97</v>
      </c>
      <c r="C3" t="s">
        <v>84</v>
      </c>
    </row>
    <row r="4" spans="1:3" x14ac:dyDescent="0.25">
      <c r="A4">
        <v>2</v>
      </c>
      <c r="B4" t="s">
        <v>324</v>
      </c>
      <c r="C4" s="40" t="s">
        <v>96</v>
      </c>
    </row>
    <row r="5" spans="1:3" x14ac:dyDescent="0.25">
      <c r="A5">
        <v>3</v>
      </c>
      <c r="B5" t="s">
        <v>74</v>
      </c>
      <c r="C5" s="40" t="s">
        <v>327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 datos simulados'!$B$3:$B$6</xm:f>
          </x14:formula1>
          <xm:sqref>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activeCell="A8" sqref="A8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dominio'!A3</f>
        <v>entrada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dominio'!B3</f>
        <v>Entidad que representa la entrada de los productos pedidos a el proveedor y lo ejectua un usuario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4" t="s">
        <v>49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58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67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69</v>
      </c>
      <c r="Q6" s="65" t="s">
        <v>136</v>
      </c>
      <c r="R6" s="65" t="s">
        <v>138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68</v>
      </c>
      <c r="Q7" s="65" t="s">
        <v>136</v>
      </c>
      <c r="R7" s="65" t="s">
        <v>138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309</v>
      </c>
      <c r="Q8" s="65" t="s">
        <v>136</v>
      </c>
      <c r="R8" s="65" t="s">
        <v>138</v>
      </c>
    </row>
    <row r="9" spans="1:20" x14ac:dyDescent="0.25">
      <c r="A9" s="29" t="s">
        <v>74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308</v>
      </c>
      <c r="Q9" s="65" t="s">
        <v>136</v>
      </c>
      <c r="R9" s="65" t="s">
        <v>138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75</v>
      </c>
      <c r="I10" s="34" t="s">
        <v>76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77</v>
      </c>
      <c r="Q10" s="65" t="s">
        <v>136</v>
      </c>
      <c r="R10" s="65" t="s">
        <v>138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41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42</v>
      </c>
      <c r="B14" s="68" t="s">
        <v>152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122</v>
      </c>
      <c r="B17" s="46" t="s">
        <v>129</v>
      </c>
      <c r="C17" s="111" t="s">
        <v>130</v>
      </c>
      <c r="D17" s="111"/>
      <c r="E17" s="46" t="s">
        <v>131</v>
      </c>
      <c r="F17" s="46" t="s">
        <v>132</v>
      </c>
      <c r="G17" s="46" t="s">
        <v>133</v>
      </c>
      <c r="H17" s="97"/>
    </row>
    <row r="18" spans="1:8" x14ac:dyDescent="0.25">
      <c r="A18" s="42" t="s">
        <v>302</v>
      </c>
      <c r="B18" s="42" t="s">
        <v>304</v>
      </c>
      <c r="C18" s="105" t="s">
        <v>320</v>
      </c>
      <c r="D18" s="105"/>
      <c r="E18" s="42" t="s">
        <v>134</v>
      </c>
      <c r="F18" s="43" t="str">
        <f>$A$23</f>
        <v>EN-P-1</v>
      </c>
      <c r="G18" s="42" t="s">
        <v>161</v>
      </c>
      <c r="H18" s="50"/>
    </row>
    <row r="19" spans="1:8" x14ac:dyDescent="0.25">
      <c r="A19" s="42" t="s">
        <v>303</v>
      </c>
      <c r="B19" s="42" t="s">
        <v>305</v>
      </c>
      <c r="C19" s="105" t="s">
        <v>307</v>
      </c>
      <c r="D19" s="105"/>
      <c r="E19" s="42" t="s">
        <v>306</v>
      </c>
      <c r="F19" s="81" t="str">
        <f>A24</f>
        <v>EN-P-2</v>
      </c>
      <c r="G19" s="43" t="s">
        <v>312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310</v>
      </c>
      <c r="B23" s="54" t="s">
        <v>160</v>
      </c>
      <c r="C23" s="50"/>
      <c r="D23" s="50"/>
      <c r="E23" s="52"/>
      <c r="F23" s="52"/>
      <c r="G23" s="52"/>
    </row>
    <row r="24" spans="1:8" x14ac:dyDescent="0.25">
      <c r="A24" s="54" t="s">
        <v>311</v>
      </c>
      <c r="B24" s="54" t="s">
        <v>163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98" t="s">
        <v>7</v>
      </c>
      <c r="B1" s="98"/>
      <c r="C1" s="9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entradas!$A$7</f>
        <v>nombre</v>
      </c>
      <c r="C2" s="4" t="str">
        <f>entradas!$A$8</f>
        <v>descripcion</v>
      </c>
      <c r="D2" s="3" t="str">
        <f>entradas!$A$9</f>
        <v>cantidad</v>
      </c>
      <c r="E2" s="3" t="str">
        <f>entradas!$A$10</f>
        <v>fecha</v>
      </c>
    </row>
    <row r="3" spans="1:15" x14ac:dyDescent="0.25">
      <c r="A3">
        <v>1</v>
      </c>
      <c r="B3" t="s">
        <v>78</v>
      </c>
      <c r="C3" t="s">
        <v>81</v>
      </c>
      <c r="D3" t="s">
        <v>79</v>
      </c>
      <c r="E3" t="s">
        <v>82</v>
      </c>
    </row>
    <row r="4" spans="1:15" x14ac:dyDescent="0.25">
      <c r="A4">
        <v>2</v>
      </c>
      <c r="B4" t="s">
        <v>80</v>
      </c>
      <c r="C4" t="s">
        <v>81</v>
      </c>
      <c r="D4" t="s">
        <v>79</v>
      </c>
      <c r="E4" t="s">
        <v>82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dominio'!A4</f>
        <v>salida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dominio'!B4</f>
        <v>Entidad que representa la salida de los productos que salen y lo ejecuta el usuario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4" t="s">
        <v>49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58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67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69</v>
      </c>
      <c r="Q6" s="65" t="s">
        <v>136</v>
      </c>
      <c r="R6" s="65" t="s">
        <v>138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68</v>
      </c>
      <c r="Q7" s="65" t="s">
        <v>136</v>
      </c>
      <c r="R7" s="65" t="s">
        <v>138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309</v>
      </c>
      <c r="Q8" s="65" t="s">
        <v>136</v>
      </c>
      <c r="R8" s="65" t="s">
        <v>138</v>
      </c>
    </row>
    <row r="9" spans="1:20" x14ac:dyDescent="0.25">
      <c r="A9" s="29" t="s">
        <v>74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308</v>
      </c>
      <c r="Q9" s="65" t="s">
        <v>136</v>
      </c>
      <c r="R9" s="65" t="s">
        <v>138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75</v>
      </c>
      <c r="I10" s="34" t="s">
        <v>76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77</v>
      </c>
      <c r="Q10" s="65" t="s">
        <v>136</v>
      </c>
      <c r="R10" s="65" t="s">
        <v>138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41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42</v>
      </c>
      <c r="B14" s="68" t="s">
        <v>152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122</v>
      </c>
      <c r="B17" s="46" t="s">
        <v>129</v>
      </c>
      <c r="C17" s="111" t="s">
        <v>130</v>
      </c>
      <c r="D17" s="111"/>
      <c r="E17" s="46" t="s">
        <v>131</v>
      </c>
      <c r="F17" s="46" t="s">
        <v>132</v>
      </c>
      <c r="G17" s="46" t="s">
        <v>133</v>
      </c>
      <c r="H17" s="97"/>
    </row>
    <row r="18" spans="1:8" x14ac:dyDescent="0.25">
      <c r="A18" s="42" t="s">
        <v>313</v>
      </c>
      <c r="B18" s="42" t="s">
        <v>316</v>
      </c>
      <c r="C18" s="105" t="s">
        <v>319</v>
      </c>
      <c r="D18" s="105"/>
      <c r="E18" s="42" t="s">
        <v>134</v>
      </c>
      <c r="F18" s="43" t="str">
        <f>$A$23</f>
        <v>EN-P-1</v>
      </c>
      <c r="G18" s="42" t="s">
        <v>161</v>
      </c>
      <c r="H18" s="50"/>
    </row>
    <row r="19" spans="1:8" x14ac:dyDescent="0.25">
      <c r="A19" s="42" t="s">
        <v>314</v>
      </c>
      <c r="B19" s="42" t="s">
        <v>315</v>
      </c>
      <c r="C19" s="105" t="s">
        <v>318</v>
      </c>
      <c r="D19" s="105"/>
      <c r="E19" s="42" t="s">
        <v>317</v>
      </c>
      <c r="F19" s="81" t="str">
        <f>A24</f>
        <v>EN-P-2</v>
      </c>
      <c r="G19" s="43" t="s">
        <v>312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310</v>
      </c>
      <c r="B23" s="54" t="s">
        <v>160</v>
      </c>
      <c r="C23" s="50"/>
      <c r="D23" s="50"/>
      <c r="E23" s="52"/>
      <c r="F23" s="52"/>
      <c r="G23" s="52"/>
    </row>
    <row r="24" spans="1:8" x14ac:dyDescent="0.25">
      <c r="A24" s="54" t="s">
        <v>311</v>
      </c>
      <c r="B24" s="54" t="s">
        <v>163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98" t="s">
        <v>7</v>
      </c>
      <c r="B1" s="98"/>
      <c r="C1" s="98"/>
      <c r="D1" s="98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salidas!$A$8</f>
        <v>descripcion</v>
      </c>
      <c r="D2" s="3" t="str">
        <f>salidas!$A$9</f>
        <v>cantidad</v>
      </c>
      <c r="E2" s="3" t="str">
        <f>entradas!$A$10</f>
        <v>fecha</v>
      </c>
    </row>
    <row r="3" spans="1:16" x14ac:dyDescent="0.25">
      <c r="A3">
        <v>1</v>
      </c>
      <c r="B3" t="s">
        <v>78</v>
      </c>
      <c r="C3" t="s">
        <v>81</v>
      </c>
      <c r="D3" t="s">
        <v>79</v>
      </c>
      <c r="E3" t="s">
        <v>82</v>
      </c>
    </row>
    <row r="4" spans="1:16" x14ac:dyDescent="0.25">
      <c r="A4">
        <v>2</v>
      </c>
      <c r="B4" t="s">
        <v>80</v>
      </c>
      <c r="C4" t="s">
        <v>81</v>
      </c>
      <c r="D4" t="s">
        <v>79</v>
      </c>
      <c r="E4" t="s">
        <v>82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48</v>
      </c>
      <c r="D1" s="1" t="s">
        <v>83</v>
      </c>
    </row>
    <row r="2" spans="1:4" x14ac:dyDescent="0.25">
      <c r="A2" t="s">
        <v>1</v>
      </c>
      <c r="B2" t="s">
        <v>31</v>
      </c>
      <c r="C2" t="s">
        <v>44</v>
      </c>
      <c r="D2" t="s">
        <v>83</v>
      </c>
    </row>
    <row r="3" spans="1:4" x14ac:dyDescent="0.25">
      <c r="A3" t="s">
        <v>2</v>
      </c>
      <c r="B3" t="s">
        <v>32</v>
      </c>
      <c r="C3" t="s">
        <v>45</v>
      </c>
      <c r="D3" t="s">
        <v>84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28"/>
  <sheetViews>
    <sheetView zoomScaleNormal="100" workbookViewId="0">
      <pane xSplit="1" topLeftCell="K1" activePane="topRight" state="frozen"/>
      <selection pane="topRight" activeCell="A9" sqref="A9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dominio'!A5</f>
        <v>producto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dominio'!B5</f>
        <v>Entidad que representa el producto y los diferentes aspectos y cuidados de este  y es guardado en estanterias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4" t="s">
        <v>49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$A$19</f>
        <v xml:space="preserve">crear estanteria </v>
      </c>
      <c r="R5" s="75" t="str">
        <f>$A$20</f>
        <v>editar estanteria</v>
      </c>
      <c r="S5" s="75" t="str">
        <f>$A$21</f>
        <v>elimunar estanteria</v>
      </c>
      <c r="T5" s="75" t="str">
        <f>A22</f>
        <v>buscar estanteria</v>
      </c>
    </row>
    <row r="6" spans="1:20" x14ac:dyDescent="0.25">
      <c r="A6" s="7" t="s">
        <v>58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136</v>
      </c>
      <c r="R6" s="65" t="s">
        <v>137</v>
      </c>
      <c r="S6" s="65" t="s">
        <v>136</v>
      </c>
      <c r="T6" s="65" t="s">
        <v>138</v>
      </c>
    </row>
    <row r="7" spans="1:20" x14ac:dyDescent="0.25">
      <c r="A7" s="7" t="s">
        <v>189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186</v>
      </c>
      <c r="Q7" s="65" t="s">
        <v>136</v>
      </c>
      <c r="R7" s="65" t="s">
        <v>140</v>
      </c>
      <c r="S7" s="65" t="s">
        <v>139</v>
      </c>
      <c r="T7" s="65" t="s">
        <v>138</v>
      </c>
    </row>
    <row r="8" spans="1:20" x14ac:dyDescent="0.25">
      <c r="A8" s="7" t="s">
        <v>13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7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38</v>
      </c>
      <c r="Q8" s="65" t="s">
        <v>136</v>
      </c>
      <c r="R8" s="65" t="s">
        <v>137</v>
      </c>
      <c r="S8" s="65" t="s">
        <v>139</v>
      </c>
      <c r="T8" s="65" t="s">
        <v>138</v>
      </c>
    </row>
    <row r="9" spans="1:20" x14ac:dyDescent="0.25">
      <c r="A9" s="7" t="s">
        <v>10</v>
      </c>
      <c r="B9" s="12" t="s">
        <v>1</v>
      </c>
      <c r="C9" s="7">
        <v>1</v>
      </c>
      <c r="D9" s="7">
        <v>1000</v>
      </c>
      <c r="E9" s="7"/>
      <c r="F9" s="7"/>
      <c r="G9" s="7"/>
      <c r="H9" s="12" t="s">
        <v>23</v>
      </c>
      <c r="I9" s="12" t="s">
        <v>25</v>
      </c>
      <c r="J9" s="13" t="s">
        <v>28</v>
      </c>
      <c r="K9" s="7" t="s">
        <v>32</v>
      </c>
      <c r="L9" s="7" t="s">
        <v>32</v>
      </c>
      <c r="M9" s="7" t="s">
        <v>31</v>
      </c>
      <c r="N9" s="7" t="s">
        <v>32</v>
      </c>
      <c r="O9" s="7" t="s">
        <v>32</v>
      </c>
      <c r="P9" s="7" t="s">
        <v>37</v>
      </c>
      <c r="Q9" s="65" t="s">
        <v>136</v>
      </c>
      <c r="R9" s="65" t="s">
        <v>137</v>
      </c>
      <c r="S9" s="65" t="s">
        <v>139</v>
      </c>
      <c r="T9" s="65" t="s">
        <v>138</v>
      </c>
    </row>
    <row r="10" spans="1:20" x14ac:dyDescent="0.25">
      <c r="A10" s="7" t="s">
        <v>74</v>
      </c>
      <c r="B10" s="12" t="s">
        <v>2</v>
      </c>
      <c r="C10" s="7">
        <v>1</v>
      </c>
      <c r="D10" s="7">
        <v>10</v>
      </c>
      <c r="E10" s="7"/>
      <c r="F10" s="7"/>
      <c r="G10" s="7"/>
      <c r="H10" s="12" t="s">
        <v>321</v>
      </c>
      <c r="I10" s="12"/>
      <c r="J10" s="13" t="s">
        <v>28</v>
      </c>
      <c r="K10" s="7" t="s">
        <v>32</v>
      </c>
      <c r="L10" s="7" t="s">
        <v>32</v>
      </c>
      <c r="M10" s="7" t="s">
        <v>31</v>
      </c>
      <c r="N10" s="7" t="s">
        <v>32</v>
      </c>
      <c r="O10" s="7" t="s">
        <v>32</v>
      </c>
      <c r="P10" s="7" t="s">
        <v>322</v>
      </c>
      <c r="Q10" s="65" t="s">
        <v>136</v>
      </c>
      <c r="R10" s="65" t="s">
        <v>137</v>
      </c>
      <c r="S10" s="65" t="s">
        <v>139</v>
      </c>
      <c r="T10" s="65" t="s">
        <v>138</v>
      </c>
    </row>
    <row r="11" spans="1:20" x14ac:dyDescent="0.25">
      <c r="A11" s="7" t="s">
        <v>111</v>
      </c>
      <c r="B11" s="12" t="s">
        <v>1</v>
      </c>
      <c r="C11" s="7" t="s">
        <v>111</v>
      </c>
      <c r="D11" s="7" t="s">
        <v>111</v>
      </c>
      <c r="E11" s="7"/>
      <c r="F11" s="7"/>
      <c r="G11" s="7"/>
      <c r="H11" s="12" t="s">
        <v>23</v>
      </c>
      <c r="I11" s="12"/>
      <c r="J11" s="13" t="s">
        <v>28</v>
      </c>
      <c r="K11" s="7" t="s">
        <v>32</v>
      </c>
      <c r="L11" s="7" t="s">
        <v>32</v>
      </c>
      <c r="M11" s="7" t="s">
        <v>31</v>
      </c>
      <c r="N11" s="7" t="s">
        <v>32</v>
      </c>
      <c r="O11" s="7" t="s">
        <v>32</v>
      </c>
      <c r="P11" s="7" t="s">
        <v>323</v>
      </c>
      <c r="Q11" s="65" t="s">
        <v>136</v>
      </c>
      <c r="R11" s="65" t="s">
        <v>137</v>
      </c>
      <c r="S11" s="65" t="s">
        <v>139</v>
      </c>
      <c r="T11" s="65" t="s">
        <v>138</v>
      </c>
    </row>
    <row r="12" spans="1:20" x14ac:dyDescent="0.25">
      <c r="A12" s="26"/>
      <c r="B12" s="27"/>
      <c r="C12" s="26"/>
      <c r="D12" s="26"/>
      <c r="E12" s="26"/>
      <c r="F12" s="26"/>
      <c r="G12" s="26"/>
      <c r="H12" s="27"/>
      <c r="I12" s="27"/>
      <c r="J12" s="28"/>
      <c r="K12" s="26"/>
      <c r="L12" s="26"/>
      <c r="M12" s="26"/>
      <c r="N12" s="26"/>
      <c r="O12" s="26"/>
      <c r="P12" s="26"/>
      <c r="Q12" s="52"/>
      <c r="R12" s="52"/>
      <c r="S12" s="52"/>
      <c r="T12" s="52"/>
    </row>
    <row r="13" spans="1:20" x14ac:dyDescent="0.25">
      <c r="H13" s="10"/>
      <c r="J13" s="10"/>
    </row>
    <row r="14" spans="1:20" x14ac:dyDescent="0.25">
      <c r="A14" s="66" t="s">
        <v>41</v>
      </c>
      <c r="B14" s="66" t="s">
        <v>9</v>
      </c>
      <c r="C14" s="66" t="s">
        <v>11</v>
      </c>
      <c r="D14" s="52"/>
      <c r="E14" s="52"/>
      <c r="F14" s="52"/>
      <c r="G14" s="52"/>
      <c r="H14" s="10"/>
    </row>
    <row r="15" spans="1:20" x14ac:dyDescent="0.25">
      <c r="A15" s="67" t="s">
        <v>42</v>
      </c>
      <c r="B15" s="68" t="s">
        <v>152</v>
      </c>
      <c r="C15" s="69" t="str">
        <f>A6</f>
        <v>id</v>
      </c>
      <c r="D15" s="52"/>
      <c r="E15" s="52"/>
      <c r="F15" s="52"/>
      <c r="G15" s="52"/>
      <c r="H15" s="10"/>
    </row>
    <row r="16" spans="1:20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46" t="s">
        <v>122</v>
      </c>
      <c r="B18" s="73" t="s">
        <v>129</v>
      </c>
      <c r="C18" s="46" t="s">
        <v>130</v>
      </c>
      <c r="D18" s="46" t="s">
        <v>131</v>
      </c>
      <c r="E18" s="73" t="s">
        <v>132</v>
      </c>
      <c r="F18" s="101" t="s">
        <v>133</v>
      </c>
      <c r="G18" s="102"/>
    </row>
    <row r="19" spans="1:7" x14ac:dyDescent="0.25">
      <c r="A19" s="42" t="s">
        <v>142</v>
      </c>
      <c r="B19" s="48" t="s">
        <v>145</v>
      </c>
      <c r="C19" s="42" t="s">
        <v>193</v>
      </c>
      <c r="D19" s="42" t="s">
        <v>134</v>
      </c>
      <c r="E19" s="49" t="str">
        <f>$A$26</f>
        <v>PR-P-1</v>
      </c>
      <c r="F19" s="105" t="s">
        <v>161</v>
      </c>
      <c r="G19" s="106"/>
    </row>
    <row r="20" spans="1:7" x14ac:dyDescent="0.25">
      <c r="A20" s="42" t="s">
        <v>143</v>
      </c>
      <c r="B20" s="48" t="s">
        <v>146</v>
      </c>
      <c r="C20" s="42" t="s">
        <v>193</v>
      </c>
      <c r="D20" s="42" t="s">
        <v>134</v>
      </c>
      <c r="E20" s="107" t="str">
        <f>$A$27</f>
        <v>PR-P-2</v>
      </c>
      <c r="F20" s="103" t="s">
        <v>192</v>
      </c>
      <c r="G20" s="104"/>
    </row>
    <row r="21" spans="1:7" x14ac:dyDescent="0.25">
      <c r="A21" s="42" t="s">
        <v>168</v>
      </c>
      <c r="B21" s="48" t="s">
        <v>147</v>
      </c>
      <c r="C21" s="42" t="s">
        <v>190</v>
      </c>
      <c r="D21" s="42" t="s">
        <v>134</v>
      </c>
      <c r="E21" s="108"/>
      <c r="F21" s="103" t="s">
        <v>192</v>
      </c>
      <c r="G21" s="104"/>
    </row>
    <row r="22" spans="1:7" x14ac:dyDescent="0.25">
      <c r="A22" s="42" t="s">
        <v>144</v>
      </c>
      <c r="B22" s="48" t="s">
        <v>148</v>
      </c>
      <c r="C22" s="42" t="s">
        <v>193</v>
      </c>
      <c r="D22" s="42" t="s">
        <v>191</v>
      </c>
      <c r="E22" s="109"/>
      <c r="F22" s="103" t="s">
        <v>192</v>
      </c>
      <c r="G22" s="104"/>
    </row>
    <row r="23" spans="1:7" x14ac:dyDescent="0.25">
      <c r="A23" s="52"/>
      <c r="B23" s="52"/>
      <c r="C23" s="52"/>
      <c r="D23" s="52"/>
      <c r="E23" s="52"/>
      <c r="F23" s="52"/>
      <c r="G23" s="52"/>
    </row>
    <row r="24" spans="1:7" x14ac:dyDescent="0.25">
      <c r="A24" s="52"/>
      <c r="B24" s="52"/>
      <c r="C24" s="52"/>
      <c r="D24" s="52"/>
      <c r="E24" s="52"/>
      <c r="F24" s="52"/>
      <c r="G24" s="52"/>
    </row>
    <row r="25" spans="1:7" x14ac:dyDescent="0.25">
      <c r="A25" s="74" t="s">
        <v>12</v>
      </c>
      <c r="B25" s="74" t="s">
        <v>9</v>
      </c>
      <c r="C25" s="50"/>
      <c r="D25" s="50"/>
      <c r="E25" s="52"/>
      <c r="F25" s="52"/>
      <c r="G25" s="52"/>
    </row>
    <row r="26" spans="1:7" x14ac:dyDescent="0.25">
      <c r="A26" s="54" t="s">
        <v>187</v>
      </c>
      <c r="B26" s="54" t="s">
        <v>160</v>
      </c>
      <c r="C26" s="50"/>
      <c r="D26" s="50"/>
      <c r="E26" s="52"/>
      <c r="F26" s="52"/>
      <c r="G26" s="52"/>
    </row>
    <row r="27" spans="1:7" x14ac:dyDescent="0.25">
      <c r="A27" s="54" t="s">
        <v>188</v>
      </c>
      <c r="B27" s="54" t="s">
        <v>163</v>
      </c>
      <c r="C27" s="50"/>
      <c r="D27" s="50"/>
      <c r="E27" s="52"/>
      <c r="F27" s="52"/>
      <c r="G27" s="52"/>
    </row>
    <row r="28" spans="1:7" x14ac:dyDescent="0.25">
      <c r="A28" s="52"/>
      <c r="B28" s="52"/>
      <c r="C28" s="52"/>
      <c r="D28" s="52"/>
      <c r="E28" s="52"/>
      <c r="F28" s="52"/>
      <c r="G28" s="52"/>
    </row>
  </sheetData>
  <mergeCells count="9">
    <mergeCell ref="A1:P1"/>
    <mergeCell ref="B2:P2"/>
    <mergeCell ref="B3:P3"/>
    <mergeCell ref="F18:G18"/>
    <mergeCell ref="F19:G19"/>
    <mergeCell ref="E20:E22"/>
    <mergeCell ref="F20:G20"/>
    <mergeCell ref="F21:G21"/>
    <mergeCell ref="F22:G22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B6:B12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4"/>
  <sheetViews>
    <sheetView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5" max="5" width="39.140625" style="38" customWidth="1"/>
    <col min="6" max="6" width="69.28515625" customWidth="1"/>
  </cols>
  <sheetData>
    <row r="1" spans="1:14" x14ac:dyDescent="0.25">
      <c r="A1" s="98" t="s">
        <v>7</v>
      </c>
      <c r="B1" s="98"/>
      <c r="C1" s="98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producto!$A$10</f>
        <v>cantidad</v>
      </c>
      <c r="E2" s="37" t="str">
        <f>producto!$A$11</f>
        <v>cuidado</v>
      </c>
      <c r="F2" s="3" t="str">
        <f>producto!$A$9</f>
        <v xml:space="preserve">descripcion </v>
      </c>
    </row>
    <row r="3" spans="1:14" ht="30" x14ac:dyDescent="0.25">
      <c r="A3">
        <v>1</v>
      </c>
      <c r="B3" s="38" t="s">
        <v>94</v>
      </c>
      <c r="C3" t="s">
        <v>97</v>
      </c>
      <c r="D3">
        <v>35</v>
      </c>
      <c r="E3" s="38" t="s">
        <v>98</v>
      </c>
      <c r="F3" s="38" t="s">
        <v>99</v>
      </c>
    </row>
    <row r="4" spans="1:14" x14ac:dyDescent="0.25">
      <c r="A4">
        <v>2</v>
      </c>
      <c r="C4" t="s">
        <v>97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3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27.140625" style="38" customWidth="1"/>
  </cols>
  <sheetData>
    <row r="1" spans="1:15" x14ac:dyDescent="0.25">
      <c r="A1" s="98" t="s">
        <v>7</v>
      </c>
      <c r="B1" s="98"/>
      <c r="C1" s="9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pedido!$A$6</f>
        <v>id</v>
      </c>
      <c r="B2" s="3" t="str">
        <f>pedido!$A$7</f>
        <v>nombre</v>
      </c>
      <c r="C2" s="37" t="str">
        <f>pedido!$A$8</f>
        <v>cantidad</v>
      </c>
    </row>
    <row r="3" spans="1:15" x14ac:dyDescent="0.25">
      <c r="A3">
        <v>1</v>
      </c>
      <c r="B3" t="s">
        <v>94</v>
      </c>
      <c r="C3" s="38">
        <v>100</v>
      </c>
    </row>
  </sheetData>
  <mergeCells count="1">
    <mergeCell ref="A1:C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8"/>
  <sheetViews>
    <sheetView zoomScaleNormal="100" workbookViewId="0">
      <selection activeCell="A9" sqref="A9:XFD9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1" x14ac:dyDescent="0.25">
      <c r="A2" s="8" t="str">
        <f>'objeto de dominio'!$A$1</f>
        <v>objetos de dominio</v>
      </c>
      <c r="B2" s="99" t="str">
        <f>'objeto de dominio'!A7</f>
        <v>pedido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1" x14ac:dyDescent="0.25">
      <c r="A3" s="9" t="str">
        <f>'objeto de dominio'!B1</f>
        <v>descripcion</v>
      </c>
      <c r="B3" s="100" t="str">
        <f>'objeto de dominio'!B7</f>
        <v>Entidad que representa el pedido y corresponde a la cantidad pedido al proveedor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1" x14ac:dyDescent="0.25">
      <c r="A4" s="4" t="s">
        <v>49</v>
      </c>
      <c r="H4" s="10"/>
      <c r="J4" s="10"/>
    </row>
    <row r="5" spans="1:21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44" t="str">
        <f>A16</f>
        <v>crear pedido</v>
      </c>
      <c r="R5" s="44" t="str">
        <f>A17</f>
        <v>editar pedido</v>
      </c>
      <c r="S5" s="44" t="str">
        <f>A18</f>
        <v>elimunar pedido</v>
      </c>
      <c r="T5" s="44" t="str">
        <f>A19</f>
        <v>buscar pedido</v>
      </c>
      <c r="U5" s="44" t="str">
        <f>A20</f>
        <v>cambiar estado pedido</v>
      </c>
    </row>
    <row r="6" spans="1:21" x14ac:dyDescent="0.25">
      <c r="A6" s="7" t="s">
        <v>58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45" t="s">
        <v>136</v>
      </c>
      <c r="R6" s="45" t="s">
        <v>137</v>
      </c>
      <c r="S6" s="45" t="s">
        <v>136</v>
      </c>
      <c r="T6" s="45" t="s">
        <v>138</v>
      </c>
      <c r="U6" s="45" t="s">
        <v>137</v>
      </c>
    </row>
    <row r="7" spans="1:21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38</v>
      </c>
      <c r="Q7" s="45" t="s">
        <v>136</v>
      </c>
      <c r="R7" s="45" t="s">
        <v>140</v>
      </c>
      <c r="S7" s="45" t="s">
        <v>136</v>
      </c>
      <c r="T7" s="45" t="s">
        <v>138</v>
      </c>
      <c r="U7" s="45" t="s">
        <v>301</v>
      </c>
    </row>
    <row r="8" spans="1:21" x14ac:dyDescent="0.25">
      <c r="A8" s="7" t="s">
        <v>74</v>
      </c>
      <c r="B8" s="12" t="s">
        <v>2</v>
      </c>
      <c r="C8" s="7"/>
      <c r="D8" s="7"/>
      <c r="E8" s="7"/>
      <c r="F8" s="7"/>
      <c r="G8" s="7"/>
      <c r="H8" s="12"/>
      <c r="I8" s="7"/>
      <c r="J8" s="13"/>
      <c r="K8" s="7"/>
      <c r="L8" s="7"/>
      <c r="M8" s="7"/>
      <c r="N8" s="7"/>
      <c r="O8" s="7"/>
      <c r="P8" s="7"/>
      <c r="Q8" s="45" t="s">
        <v>136</v>
      </c>
      <c r="R8" s="45" t="s">
        <v>140</v>
      </c>
      <c r="S8" s="45" t="s">
        <v>136</v>
      </c>
      <c r="T8" s="45" t="s">
        <v>138</v>
      </c>
      <c r="U8" s="45" t="s">
        <v>301</v>
      </c>
    </row>
    <row r="10" spans="1:21" x14ac:dyDescent="0.25">
      <c r="B10" s="26"/>
      <c r="C10" s="27"/>
      <c r="D10" s="26"/>
      <c r="E10" s="26"/>
      <c r="F10" s="26"/>
      <c r="G10" s="26"/>
      <c r="H10" s="26"/>
      <c r="I10" s="27"/>
      <c r="J10" s="27"/>
      <c r="K10" s="28"/>
      <c r="L10" s="26"/>
      <c r="M10" s="26"/>
      <c r="N10" s="26"/>
      <c r="O10" s="26"/>
      <c r="P10" s="26"/>
      <c r="Q10" s="26"/>
    </row>
    <row r="11" spans="1:21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</row>
    <row r="12" spans="1:21" x14ac:dyDescent="0.25">
      <c r="A12" s="67" t="s">
        <v>42</v>
      </c>
      <c r="B12" s="68" t="s">
        <v>152</v>
      </c>
      <c r="C12" s="69" t="str">
        <f>A8</f>
        <v>cantidad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52"/>
      <c r="B13" s="52"/>
      <c r="C13" s="52"/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</row>
    <row r="15" spans="1:21" x14ac:dyDescent="0.25">
      <c r="A15" s="46" t="s">
        <v>122</v>
      </c>
      <c r="B15" s="46" t="s">
        <v>129</v>
      </c>
      <c r="C15" s="46" t="s">
        <v>130</v>
      </c>
      <c r="D15" s="46" t="s">
        <v>131</v>
      </c>
      <c r="E15" s="46" t="s">
        <v>132</v>
      </c>
      <c r="F15" s="111" t="s">
        <v>133</v>
      </c>
      <c r="G15" s="111"/>
      <c r="H15" s="40"/>
      <c r="I15" s="10"/>
      <c r="J15" s="10"/>
    </row>
    <row r="16" spans="1:21" x14ac:dyDescent="0.25">
      <c r="A16" s="42" t="s">
        <v>295</v>
      </c>
      <c r="B16" s="42" t="s">
        <v>299</v>
      </c>
      <c r="C16" s="42" t="s">
        <v>283</v>
      </c>
      <c r="D16" s="42" t="s">
        <v>134</v>
      </c>
      <c r="E16" s="43" t="str">
        <f>$A$25</f>
        <v>PE-P-1</v>
      </c>
      <c r="F16" s="105" t="s">
        <v>161</v>
      </c>
      <c r="G16" s="105"/>
      <c r="H16" s="40"/>
      <c r="I16" s="40"/>
      <c r="J16" s="40"/>
    </row>
    <row r="17" spans="1:10" x14ac:dyDescent="0.25">
      <c r="A17" s="42" t="s">
        <v>294</v>
      </c>
      <c r="B17" s="42" t="s">
        <v>298</v>
      </c>
      <c r="C17" s="42" t="s">
        <v>283</v>
      </c>
      <c r="D17" s="42" t="s">
        <v>134</v>
      </c>
      <c r="E17" s="112" t="str">
        <f>$A$26</f>
        <v>PE-P-2</v>
      </c>
      <c r="F17" s="112" t="s">
        <v>291</v>
      </c>
      <c r="G17" s="112"/>
      <c r="H17" s="40"/>
      <c r="I17" s="86"/>
      <c r="J17" s="86"/>
    </row>
    <row r="18" spans="1:10" x14ac:dyDescent="0.25">
      <c r="A18" s="42" t="s">
        <v>293</v>
      </c>
      <c r="B18" s="42" t="s">
        <v>297</v>
      </c>
      <c r="C18" s="42" t="s">
        <v>282</v>
      </c>
      <c r="D18" s="42" t="s">
        <v>134</v>
      </c>
      <c r="E18" s="112"/>
      <c r="F18" s="112" t="s">
        <v>291</v>
      </c>
      <c r="G18" s="112"/>
      <c r="H18" s="40"/>
      <c r="I18" s="88"/>
      <c r="J18" s="88"/>
    </row>
    <row r="19" spans="1:10" x14ac:dyDescent="0.25">
      <c r="A19" s="42" t="s">
        <v>292</v>
      </c>
      <c r="B19" s="42" t="s">
        <v>296</v>
      </c>
      <c r="C19" s="42" t="s">
        <v>283</v>
      </c>
      <c r="D19" s="42" t="s">
        <v>289</v>
      </c>
      <c r="E19" s="112"/>
      <c r="F19" s="112" t="s">
        <v>291</v>
      </c>
      <c r="G19" s="112"/>
      <c r="H19" s="40"/>
      <c r="I19" s="88"/>
      <c r="J19" s="88"/>
    </row>
    <row r="20" spans="1:10" x14ac:dyDescent="0.25">
      <c r="A20" s="105" t="s">
        <v>284</v>
      </c>
      <c r="B20" s="105" t="s">
        <v>285</v>
      </c>
      <c r="C20" s="105" t="s">
        <v>300</v>
      </c>
      <c r="D20" s="105" t="s">
        <v>134</v>
      </c>
      <c r="E20" s="112"/>
      <c r="F20" s="112" t="s">
        <v>291</v>
      </c>
      <c r="G20" s="112"/>
      <c r="H20" s="40"/>
      <c r="I20" s="88"/>
      <c r="J20" s="88"/>
    </row>
    <row r="21" spans="1:10" x14ac:dyDescent="0.25">
      <c r="A21" s="105"/>
      <c r="B21" s="105"/>
      <c r="C21" s="105"/>
      <c r="D21" s="105"/>
      <c r="E21" s="43" t="str">
        <f>A27</f>
        <v>PE-P-3</v>
      </c>
      <c r="F21" s="112" t="s">
        <v>290</v>
      </c>
      <c r="G21" s="112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12</v>
      </c>
      <c r="B24" s="74" t="s">
        <v>9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288</v>
      </c>
      <c r="B25" s="94" t="s">
        <v>160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287</v>
      </c>
      <c r="B26" s="94" t="s">
        <v>163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286</v>
      </c>
      <c r="B27" s="95" t="s">
        <v>135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15">
    <mergeCell ref="A1:P1"/>
    <mergeCell ref="B2:P2"/>
    <mergeCell ref="B3:P3"/>
    <mergeCell ref="F15:G15"/>
    <mergeCell ref="F16:G16"/>
    <mergeCell ref="F17:G17"/>
    <mergeCell ref="F18:G18"/>
    <mergeCell ref="F19:G19"/>
    <mergeCell ref="F20:G20"/>
    <mergeCell ref="E17:E20"/>
    <mergeCell ref="A20:A21"/>
    <mergeCell ref="B20:B21"/>
    <mergeCell ref="C20:C21"/>
    <mergeCell ref="D20:D21"/>
    <mergeCell ref="F21:G21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K6:O8 L10:P10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B6:B8 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29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10" t="s">
        <v>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20" s="38" customFormat="1" ht="30" x14ac:dyDescent="0.25">
      <c r="A2" s="9" t="str">
        <f>'objeto de dominio'!$A$1</f>
        <v>objetos de dominio</v>
      </c>
      <c r="B2" s="100" t="str">
        <f>'objeto de dominio'!A8</f>
        <v>seccion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20" s="38" customFormat="1" x14ac:dyDescent="0.25">
      <c r="A3" s="9" t="str">
        <f>'objeto de dominio'!B1</f>
        <v>descripcion</v>
      </c>
      <c r="B3" s="100" t="str">
        <f>'objeto de dominio'!B8</f>
        <v>Entidad que representa la seccion el lugar en el cual las estanterias estan ubicadas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s="38" customFormat="1" x14ac:dyDescent="0.25">
      <c r="A4" s="15" t="s">
        <v>49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$A$16</f>
        <v>crear seccion</v>
      </c>
      <c r="R5" s="75" t="str">
        <f>$A$17</f>
        <v>editar seccion</v>
      </c>
      <c r="S5" s="75" t="str">
        <f>$A$18</f>
        <v>elimunar seccion</v>
      </c>
      <c r="T5" s="75" t="str">
        <f>A19</f>
        <v>buscar seccion</v>
      </c>
    </row>
    <row r="6" spans="1:20" s="38" customFormat="1" x14ac:dyDescent="0.25">
      <c r="A6" s="80" t="s">
        <v>124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126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127</v>
      </c>
      <c r="Q6" s="65" t="s">
        <v>136</v>
      </c>
      <c r="R6" s="65" t="s">
        <v>137</v>
      </c>
      <c r="S6" s="65" t="s">
        <v>136</v>
      </c>
      <c r="T6" s="65" t="s">
        <v>138</v>
      </c>
    </row>
    <row r="7" spans="1:20" s="38" customFormat="1" x14ac:dyDescent="0.25">
      <c r="A7" s="80" t="s">
        <v>125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128</v>
      </c>
      <c r="Q7" s="65" t="s">
        <v>136</v>
      </c>
      <c r="R7" s="65" t="s">
        <v>140</v>
      </c>
      <c r="S7" s="65" t="s">
        <v>139</v>
      </c>
      <c r="T7" s="65" t="s">
        <v>138</v>
      </c>
    </row>
    <row r="8" spans="1:20" s="38" customFormat="1" x14ac:dyDescent="0.25">
      <c r="A8" s="80" t="s">
        <v>123</v>
      </c>
      <c r="B8" s="34" t="s">
        <v>1</v>
      </c>
      <c r="C8" s="34">
        <v>1</v>
      </c>
      <c r="D8" s="34">
        <v>100</v>
      </c>
      <c r="E8" s="34"/>
      <c r="F8" s="34"/>
      <c r="G8" s="34"/>
      <c r="H8" s="34" t="s">
        <v>23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221</v>
      </c>
      <c r="Q8" s="65" t="s">
        <v>136</v>
      </c>
      <c r="R8" s="65" t="s">
        <v>137</v>
      </c>
      <c r="S8" s="65" t="s">
        <v>139</v>
      </c>
      <c r="T8" s="65" t="s">
        <v>138</v>
      </c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50"/>
      <c r="R9" s="50"/>
      <c r="S9" s="50"/>
      <c r="T9" s="50"/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42</v>
      </c>
      <c r="B12" s="68" t="s">
        <v>152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s="1" customFormat="1" x14ac:dyDescent="0.25">
      <c r="A14" s="52"/>
      <c r="B14" s="52"/>
      <c r="C14" s="52"/>
      <c r="D14" s="52"/>
      <c r="E14" s="52"/>
      <c r="F14" s="52"/>
      <c r="G14" s="52"/>
      <c r="H14" s="40"/>
      <c r="I14" s="86"/>
      <c r="J14" s="86"/>
      <c r="K14" s="84"/>
    </row>
    <row r="15" spans="1:20" x14ac:dyDescent="0.25">
      <c r="A15" s="46" t="s">
        <v>122</v>
      </c>
      <c r="B15" s="73" t="s">
        <v>129</v>
      </c>
      <c r="C15" s="46" t="s">
        <v>130</v>
      </c>
      <c r="D15" s="46" t="s">
        <v>131</v>
      </c>
      <c r="E15" s="73" t="s">
        <v>132</v>
      </c>
      <c r="F15" s="101" t="s">
        <v>133</v>
      </c>
      <c r="G15" s="102"/>
      <c r="I15" s="88"/>
      <c r="J15" s="88"/>
      <c r="K15" s="85"/>
    </row>
    <row r="16" spans="1:20" ht="15" customHeight="1" x14ac:dyDescent="0.25">
      <c r="A16" s="42" t="s">
        <v>231</v>
      </c>
      <c r="B16" s="48" t="s">
        <v>234</v>
      </c>
      <c r="C16" s="42" t="s">
        <v>238</v>
      </c>
      <c r="D16" s="42" t="s">
        <v>134</v>
      </c>
      <c r="E16" s="49" t="str">
        <f>$A$23</f>
        <v>SE-P-1</v>
      </c>
      <c r="F16" s="105" t="s">
        <v>161</v>
      </c>
      <c r="G16" s="106"/>
      <c r="I16" s="88"/>
      <c r="J16" s="88"/>
      <c r="K16" s="85"/>
    </row>
    <row r="17" spans="1:11" x14ac:dyDescent="0.25">
      <c r="A17" s="42" t="s">
        <v>232</v>
      </c>
      <c r="B17" s="48" t="s">
        <v>235</v>
      </c>
      <c r="C17" s="42" t="s">
        <v>238</v>
      </c>
      <c r="D17" s="42" t="s">
        <v>134</v>
      </c>
      <c r="E17" s="107" t="str">
        <f>$A$24</f>
        <v>SE-P-2</v>
      </c>
      <c r="F17" s="103" t="s">
        <v>242</v>
      </c>
      <c r="G17" s="104"/>
      <c r="I17" s="85"/>
      <c r="J17" s="85"/>
      <c r="K17" s="85"/>
    </row>
    <row r="18" spans="1:11" x14ac:dyDescent="0.25">
      <c r="A18" s="42" t="s">
        <v>233</v>
      </c>
      <c r="B18" s="48" t="s">
        <v>236</v>
      </c>
      <c r="C18" s="42" t="s">
        <v>239</v>
      </c>
      <c r="D18" s="42" t="s">
        <v>134</v>
      </c>
      <c r="E18" s="108"/>
      <c r="F18" s="103" t="s">
        <v>242</v>
      </c>
      <c r="G18" s="104"/>
      <c r="I18" s="87"/>
      <c r="J18" s="87"/>
      <c r="K18" s="85"/>
    </row>
    <row r="19" spans="1:11" x14ac:dyDescent="0.25">
      <c r="A19" s="42" t="s">
        <v>230</v>
      </c>
      <c r="B19" s="48" t="s">
        <v>237</v>
      </c>
      <c r="C19" s="42" t="s">
        <v>238</v>
      </c>
      <c r="D19" s="42" t="s">
        <v>151</v>
      </c>
      <c r="E19" s="109"/>
      <c r="F19" s="103" t="s">
        <v>242</v>
      </c>
      <c r="G19" s="104"/>
      <c r="I19" s="86"/>
      <c r="J19" s="86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6"/>
      <c r="J20" s="86"/>
      <c r="K20" s="85"/>
    </row>
    <row r="21" spans="1:11" x14ac:dyDescent="0.25">
      <c r="A21" s="52"/>
      <c r="B21" s="52"/>
      <c r="C21" s="52"/>
      <c r="D21" s="52"/>
      <c r="E21" s="52"/>
      <c r="F21" s="52"/>
      <c r="G21" s="52"/>
      <c r="I21" s="89"/>
      <c r="J21" s="89"/>
      <c r="K21" s="85"/>
    </row>
    <row r="22" spans="1:11" x14ac:dyDescent="0.25">
      <c r="A22" s="74" t="s">
        <v>12</v>
      </c>
      <c r="B22" s="74" t="s">
        <v>9</v>
      </c>
      <c r="C22" s="50"/>
      <c r="D22" s="50"/>
      <c r="E22" s="52"/>
      <c r="F22" s="52"/>
      <c r="G22" s="52"/>
      <c r="H22" s="88"/>
      <c r="I22" s="88"/>
      <c r="J22" s="88"/>
      <c r="K22" s="85"/>
    </row>
    <row r="23" spans="1:11" x14ac:dyDescent="0.25">
      <c r="A23" s="54" t="s">
        <v>240</v>
      </c>
      <c r="B23" s="54" t="s">
        <v>160</v>
      </c>
      <c r="C23" s="50"/>
      <c r="D23" s="50"/>
      <c r="E23" s="52"/>
      <c r="F23" s="52"/>
      <c r="G23" s="52"/>
      <c r="H23" s="86"/>
      <c r="I23" s="86"/>
      <c r="J23" s="86"/>
      <c r="K23" s="85"/>
    </row>
    <row r="24" spans="1:11" x14ac:dyDescent="0.25">
      <c r="A24" s="54" t="s">
        <v>241</v>
      </c>
      <c r="B24" s="54" t="s">
        <v>163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s="10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spans="1:1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</sheetData>
  <mergeCells count="9">
    <mergeCell ref="A1:P1"/>
    <mergeCell ref="B2:P2"/>
    <mergeCell ref="B3:P3"/>
    <mergeCell ref="F15:G15"/>
    <mergeCell ref="F16:G16"/>
    <mergeCell ref="E17:E19"/>
    <mergeCell ref="F17:G17"/>
    <mergeCell ref="F18:G18"/>
    <mergeCell ref="F19:G19"/>
  </mergeCells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K6:O8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D2" sqref="D2:D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8" t="s">
        <v>7</v>
      </c>
      <c r="B1" s="98"/>
      <c r="C1" s="98"/>
      <c r="D1" s="98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usuario!A7</f>
        <v>nombre</v>
      </c>
      <c r="B2" s="3" t="str">
        <f>usuario!A8</f>
        <v xml:space="preserve">cargo </v>
      </c>
      <c r="C2" s="37" t="e">
        <f>#REF!</f>
        <v>#REF!</v>
      </c>
    </row>
    <row r="3" spans="1:16" ht="45" x14ac:dyDescent="0.25">
      <c r="A3">
        <v>1</v>
      </c>
      <c r="B3" t="s">
        <v>88</v>
      </c>
      <c r="C3" s="38" t="s">
        <v>46</v>
      </c>
    </row>
    <row r="4" spans="1:16" ht="45" x14ac:dyDescent="0.25">
      <c r="A4">
        <v>2</v>
      </c>
      <c r="B4" t="s">
        <v>89</v>
      </c>
      <c r="C4" s="38" t="s">
        <v>47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1"/>
  <sheetViews>
    <sheetView topLeftCell="B1" zoomScaleNormal="100" workbookViewId="0">
      <selection activeCell="A13" sqref="A13:G29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1" x14ac:dyDescent="0.25">
      <c r="A2" s="55" t="str">
        <f>'objeto de dominio'!$A$1</f>
        <v>objetos de dominio</v>
      </c>
      <c r="B2" s="113" t="str">
        <f>'objeto de dominio'!A9</f>
        <v>estanteria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14" t="str">
        <f>'objeto de dominio'!B9</f>
        <v>Entidad que representa la estanteria y en donde se ubicarian los productos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52"/>
      <c r="R3" s="52"/>
      <c r="S3" s="52"/>
      <c r="T3" s="52"/>
      <c r="U3" s="52"/>
    </row>
    <row r="4" spans="1:21" x14ac:dyDescent="0.25">
      <c r="A4" s="57" t="s">
        <v>49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11</v>
      </c>
      <c r="B5" s="60" t="s">
        <v>14</v>
      </c>
      <c r="C5" s="59" t="s">
        <v>15</v>
      </c>
      <c r="D5" s="59" t="s">
        <v>16</v>
      </c>
      <c r="E5" s="59" t="s">
        <v>17</v>
      </c>
      <c r="F5" s="59" t="s">
        <v>18</v>
      </c>
      <c r="G5" s="59" t="s">
        <v>19</v>
      </c>
      <c r="H5" s="60" t="s">
        <v>20</v>
      </c>
      <c r="I5" s="59" t="s">
        <v>24</v>
      </c>
      <c r="J5" s="60" t="s">
        <v>27</v>
      </c>
      <c r="K5" s="59" t="s">
        <v>29</v>
      </c>
      <c r="L5" s="60" t="s">
        <v>34</v>
      </c>
      <c r="M5" s="59" t="s">
        <v>33</v>
      </c>
      <c r="N5" s="60" t="s">
        <v>35</v>
      </c>
      <c r="O5" s="59" t="s">
        <v>36</v>
      </c>
      <c r="P5" s="60" t="s">
        <v>10</v>
      </c>
      <c r="Q5" s="75" t="str">
        <f>$A$21</f>
        <v xml:space="preserve">crear estanteria </v>
      </c>
      <c r="R5" s="75" t="str">
        <f>$A$22</f>
        <v>editar estanteria</v>
      </c>
      <c r="S5" s="75" t="str">
        <f>$A$23</f>
        <v>elimunar estanteria</v>
      </c>
      <c r="T5" s="75" t="str">
        <f>A24</f>
        <v>buscar estanteria</v>
      </c>
      <c r="U5" s="52"/>
    </row>
    <row r="6" spans="1:21" x14ac:dyDescent="0.25">
      <c r="A6" s="62" t="s">
        <v>58</v>
      </c>
      <c r="B6" s="63" t="s">
        <v>1</v>
      </c>
      <c r="C6" s="62">
        <v>36</v>
      </c>
      <c r="D6" s="62">
        <v>36</v>
      </c>
      <c r="E6" s="62"/>
      <c r="F6" s="62"/>
      <c r="G6" s="62"/>
      <c r="H6" s="63" t="s">
        <v>21</v>
      </c>
      <c r="I6" s="62"/>
      <c r="J6" s="64" t="s">
        <v>28</v>
      </c>
      <c r="K6" s="62" t="s">
        <v>31</v>
      </c>
      <c r="L6" s="62" t="s">
        <v>32</v>
      </c>
      <c r="M6" s="62" t="s">
        <v>31</v>
      </c>
      <c r="N6" s="62" t="s">
        <v>32</v>
      </c>
      <c r="O6" s="62" t="s">
        <v>31</v>
      </c>
      <c r="P6" s="62" t="s">
        <v>39</v>
      </c>
      <c r="Q6" s="65" t="s">
        <v>136</v>
      </c>
      <c r="R6" s="65" t="s">
        <v>137</v>
      </c>
      <c r="S6" s="65" t="s">
        <v>136</v>
      </c>
      <c r="T6" s="65" t="s">
        <v>138</v>
      </c>
      <c r="U6" s="52"/>
    </row>
    <row r="7" spans="1:21" x14ac:dyDescent="0.25">
      <c r="A7" s="62" t="s">
        <v>9</v>
      </c>
      <c r="B7" s="63" t="s">
        <v>1</v>
      </c>
      <c r="C7" s="62">
        <v>1</v>
      </c>
      <c r="D7" s="62">
        <v>50</v>
      </c>
      <c r="E7" s="62"/>
      <c r="F7" s="62"/>
      <c r="G7" s="62"/>
      <c r="H7" s="63" t="s">
        <v>22</v>
      </c>
      <c r="I7" s="62"/>
      <c r="J7" s="64" t="s">
        <v>28</v>
      </c>
      <c r="K7" s="62" t="s">
        <v>32</v>
      </c>
      <c r="L7" s="62" t="s">
        <v>32</v>
      </c>
      <c r="M7" s="62" t="s">
        <v>31</v>
      </c>
      <c r="N7" s="62" t="s">
        <v>32</v>
      </c>
      <c r="O7" s="62" t="s">
        <v>32</v>
      </c>
      <c r="P7" s="62" t="s">
        <v>154</v>
      </c>
      <c r="Q7" s="65" t="s">
        <v>136</v>
      </c>
      <c r="R7" s="65" t="s">
        <v>140</v>
      </c>
      <c r="S7" s="65" t="s">
        <v>139</v>
      </c>
      <c r="T7" s="65" t="s">
        <v>138</v>
      </c>
      <c r="U7" s="52"/>
    </row>
    <row r="8" spans="1:21" x14ac:dyDescent="0.25">
      <c r="A8" s="62" t="s">
        <v>63</v>
      </c>
      <c r="B8" s="63" t="s">
        <v>1</v>
      </c>
      <c r="C8" s="62">
        <v>1</v>
      </c>
      <c r="D8" s="62">
        <v>10</v>
      </c>
      <c r="E8" s="62"/>
      <c r="F8" s="62"/>
      <c r="G8" s="62"/>
      <c r="H8" s="63" t="s">
        <v>22</v>
      </c>
      <c r="I8" s="62"/>
      <c r="J8" s="64" t="s">
        <v>28</v>
      </c>
      <c r="K8" s="62" t="s">
        <v>32</v>
      </c>
      <c r="L8" s="62" t="s">
        <v>32</v>
      </c>
      <c r="M8" s="62" t="s">
        <v>31</v>
      </c>
      <c r="N8" s="62" t="s">
        <v>32</v>
      </c>
      <c r="O8" s="62" t="s">
        <v>32</v>
      </c>
      <c r="P8" s="62" t="s">
        <v>155</v>
      </c>
      <c r="Q8" s="65" t="s">
        <v>136</v>
      </c>
      <c r="R8" s="65" t="s">
        <v>137</v>
      </c>
      <c r="S8" s="65" t="s">
        <v>139</v>
      </c>
      <c r="T8" s="65" t="s">
        <v>138</v>
      </c>
      <c r="U8" s="52"/>
    </row>
    <row r="9" spans="1:21" x14ac:dyDescent="0.25">
      <c r="A9" s="62" t="s">
        <v>64</v>
      </c>
      <c r="B9" s="63" t="s">
        <v>1</v>
      </c>
      <c r="C9" s="62">
        <v>1</v>
      </c>
      <c r="D9" s="62">
        <v>50</v>
      </c>
      <c r="E9" s="62"/>
      <c r="F9" s="62"/>
      <c r="G9" s="62"/>
      <c r="H9" s="63" t="s">
        <v>22</v>
      </c>
      <c r="I9" s="62"/>
      <c r="J9" s="64" t="s">
        <v>28</v>
      </c>
      <c r="K9" s="62" t="s">
        <v>32</v>
      </c>
      <c r="L9" s="62" t="s">
        <v>32</v>
      </c>
      <c r="M9" s="62" t="s">
        <v>31</v>
      </c>
      <c r="N9" s="62" t="s">
        <v>32</v>
      </c>
      <c r="O9" s="62" t="s">
        <v>32</v>
      </c>
      <c r="P9" s="62" t="s">
        <v>156</v>
      </c>
      <c r="Q9" s="65" t="s">
        <v>136</v>
      </c>
      <c r="R9" s="65" t="s">
        <v>137</v>
      </c>
      <c r="S9" s="65" t="s">
        <v>139</v>
      </c>
      <c r="T9" s="65" t="s">
        <v>138</v>
      </c>
      <c r="U9" s="52"/>
    </row>
    <row r="10" spans="1:21" x14ac:dyDescent="0.25">
      <c r="A10" s="62" t="s">
        <v>65</v>
      </c>
      <c r="B10" s="63" t="s">
        <v>1</v>
      </c>
      <c r="C10" s="62">
        <v>1</v>
      </c>
      <c r="D10" s="62">
        <v>10</v>
      </c>
      <c r="E10" s="62"/>
      <c r="F10" s="62"/>
      <c r="G10" s="62"/>
      <c r="H10" s="63" t="s">
        <v>22</v>
      </c>
      <c r="I10" s="62"/>
      <c r="J10" s="64" t="s">
        <v>28</v>
      </c>
      <c r="K10" s="62" t="s">
        <v>32</v>
      </c>
      <c r="L10" s="62" t="s">
        <v>32</v>
      </c>
      <c r="M10" s="62" t="s">
        <v>31</v>
      </c>
      <c r="N10" s="62" t="s">
        <v>32</v>
      </c>
      <c r="O10" s="62" t="s">
        <v>32</v>
      </c>
      <c r="P10" s="62" t="s">
        <v>157</v>
      </c>
      <c r="Q10" s="65" t="s">
        <v>136</v>
      </c>
      <c r="R10" s="65" t="s">
        <v>137</v>
      </c>
      <c r="S10" s="65" t="s">
        <v>139</v>
      </c>
      <c r="T10" s="65" t="s">
        <v>138</v>
      </c>
      <c r="U10" s="52"/>
    </row>
    <row r="11" spans="1:21" x14ac:dyDescent="0.25">
      <c r="A11" s="52"/>
      <c r="B11" s="52"/>
      <c r="C11" s="52"/>
      <c r="D11" s="52"/>
      <c r="E11" s="52"/>
      <c r="F11" s="52"/>
      <c r="G11" s="52"/>
      <c r="H11" s="58"/>
      <c r="I11" s="52"/>
      <c r="J11" s="58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66" t="s">
        <v>41</v>
      </c>
      <c r="B13" s="66" t="s">
        <v>9</v>
      </c>
      <c r="C13" s="66" t="s">
        <v>11</v>
      </c>
      <c r="D13" s="52"/>
      <c r="E13" s="52"/>
      <c r="F13" s="52"/>
      <c r="G13" s="52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7" t="s">
        <v>42</v>
      </c>
      <c r="B14" s="68" t="s">
        <v>152</v>
      </c>
      <c r="C14" s="69" t="str">
        <f>A6</f>
        <v>id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115" t="s">
        <v>43</v>
      </c>
      <c r="B15" s="116" t="s">
        <v>153</v>
      </c>
      <c r="C15" s="67" t="str">
        <f>A8</f>
        <v>pasillo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15"/>
      <c r="B16" s="116"/>
      <c r="C16" s="67" t="str">
        <f>A9</f>
        <v xml:space="preserve">numero 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15"/>
      <c r="B17" s="116"/>
      <c r="C17" s="67" t="str">
        <f>A10</f>
        <v>letra</v>
      </c>
      <c r="D17" s="52"/>
      <c r="E17" s="52"/>
      <c r="F17" s="52"/>
      <c r="G17" s="52"/>
      <c r="H17" s="58"/>
      <c r="I17" s="52"/>
      <c r="J17" s="50"/>
      <c r="K17" s="50"/>
      <c r="L17" s="50"/>
      <c r="M17" s="50"/>
      <c r="N17" s="50"/>
      <c r="O17" s="52"/>
      <c r="P17" s="52"/>
      <c r="Q17" s="52"/>
      <c r="R17" s="52"/>
      <c r="S17" s="52"/>
      <c r="T17" s="52"/>
      <c r="U17" s="52"/>
    </row>
    <row r="18" spans="1:2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46" t="s">
        <v>122</v>
      </c>
      <c r="B20" s="73" t="s">
        <v>129</v>
      </c>
      <c r="C20" s="46" t="s">
        <v>130</v>
      </c>
      <c r="D20" s="46" t="s">
        <v>131</v>
      </c>
      <c r="E20" s="73" t="s">
        <v>132</v>
      </c>
      <c r="F20" s="101" t="s">
        <v>133</v>
      </c>
      <c r="G20" s="102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2" t="s">
        <v>142</v>
      </c>
      <c r="B21" s="48" t="s">
        <v>145</v>
      </c>
      <c r="C21" s="42" t="s">
        <v>149</v>
      </c>
      <c r="D21" s="42" t="s">
        <v>134</v>
      </c>
      <c r="E21" s="49" t="str">
        <f>$A$28</f>
        <v>E-P-1</v>
      </c>
      <c r="F21" s="105" t="s">
        <v>161</v>
      </c>
      <c r="G21" s="106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143</v>
      </c>
      <c r="B22" s="48" t="s">
        <v>146</v>
      </c>
      <c r="C22" s="42" t="s">
        <v>149</v>
      </c>
      <c r="D22" s="42" t="s">
        <v>134</v>
      </c>
      <c r="E22" s="107" t="str">
        <f>$A$29</f>
        <v>E-P-2</v>
      </c>
      <c r="F22" s="103" t="s">
        <v>162</v>
      </c>
      <c r="G22" s="104"/>
      <c r="H22" s="52"/>
      <c r="I22" s="52"/>
      <c r="J22" s="50"/>
      <c r="K22" s="51"/>
      <c r="L22" s="51"/>
      <c r="M22" s="51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168</v>
      </c>
      <c r="B23" s="48" t="s">
        <v>147</v>
      </c>
      <c r="C23" s="42" t="s">
        <v>150</v>
      </c>
      <c r="D23" s="42" t="s">
        <v>134</v>
      </c>
      <c r="E23" s="108"/>
      <c r="F23" s="103" t="s">
        <v>162</v>
      </c>
      <c r="G23" s="104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144</v>
      </c>
      <c r="B24" s="48" t="s">
        <v>148</v>
      </c>
      <c r="C24" s="42" t="s">
        <v>149</v>
      </c>
      <c r="D24" s="42" t="s">
        <v>151</v>
      </c>
      <c r="E24" s="109"/>
      <c r="F24" s="103" t="s">
        <v>162</v>
      </c>
      <c r="G24" s="104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0"/>
      <c r="K25" s="50"/>
      <c r="L25" s="50"/>
      <c r="M25" s="50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74" t="s">
        <v>12</v>
      </c>
      <c r="B27" s="74" t="s">
        <v>9</v>
      </c>
      <c r="C27" s="50"/>
      <c r="D27" s="50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54" t="s">
        <v>158</v>
      </c>
      <c r="B28" s="54" t="s">
        <v>160</v>
      </c>
      <c r="C28" s="50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159</v>
      </c>
      <c r="B29" s="54" t="s">
        <v>163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</sheetData>
  <mergeCells count="11">
    <mergeCell ref="E22:E24"/>
    <mergeCell ref="A1:P1"/>
    <mergeCell ref="B2:P2"/>
    <mergeCell ref="B3:P3"/>
    <mergeCell ref="A15:A17"/>
    <mergeCell ref="B15:B17"/>
    <mergeCell ref="F20:G20"/>
    <mergeCell ref="F21:G21"/>
    <mergeCell ref="F22:G22"/>
    <mergeCell ref="F23:G23"/>
    <mergeCell ref="F24:G24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62.28515625" style="38" customWidth="1"/>
    <col min="4" max="4" width="7.42578125" bestFit="1" customWidth="1"/>
  </cols>
  <sheetData>
    <row r="1" spans="1:16" x14ac:dyDescent="0.25">
      <c r="A1" s="98" t="s">
        <v>7</v>
      </c>
      <c r="B1" s="98"/>
      <c r="C1" s="98"/>
      <c r="D1" s="98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37" t="e">
        <f>#REF!</f>
        <v>#REF!</v>
      </c>
      <c r="D2" s="3"/>
    </row>
    <row r="3" spans="1:16" ht="45" x14ac:dyDescent="0.25">
      <c r="A3">
        <v>1</v>
      </c>
      <c r="B3" t="s">
        <v>88</v>
      </c>
      <c r="C3" s="38" t="s">
        <v>46</v>
      </c>
    </row>
    <row r="4" spans="1:16" ht="45" x14ac:dyDescent="0.25">
      <c r="A4">
        <v>2</v>
      </c>
      <c r="B4" t="s">
        <v>89</v>
      </c>
      <c r="C4" s="38" t="s">
        <v>47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dominio'!A10</f>
        <v>almacen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dominio'!B10</f>
        <v>Entida que representa el almacen que estaria ubicado en un direccion y contendria las secciones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4" t="s">
        <v>49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61" t="str">
        <f>$A$22</f>
        <v>crear almacen</v>
      </c>
      <c r="R5" s="61" t="str">
        <f>$A$23</f>
        <v>editar almacen</v>
      </c>
      <c r="S5" s="61" t="str">
        <f>$A$24</f>
        <v>elimunar almacen</v>
      </c>
      <c r="T5" s="61" t="str">
        <f>A25</f>
        <v>buscar almacen</v>
      </c>
    </row>
    <row r="6" spans="1:20" x14ac:dyDescent="0.25">
      <c r="A6" s="7" t="s">
        <v>58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136</v>
      </c>
      <c r="R6" s="65" t="s">
        <v>137</v>
      </c>
      <c r="S6" s="65" t="s">
        <v>136</v>
      </c>
      <c r="T6" s="65" t="s">
        <v>138</v>
      </c>
    </row>
    <row r="7" spans="1:20" x14ac:dyDescent="0.25">
      <c r="A7" s="7" t="s">
        <v>59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38</v>
      </c>
      <c r="Q7" s="65" t="s">
        <v>136</v>
      </c>
      <c r="R7" s="65" t="s">
        <v>137</v>
      </c>
      <c r="S7" s="65" t="s">
        <v>139</v>
      </c>
      <c r="T7" s="65" t="s">
        <v>138</v>
      </c>
    </row>
    <row r="8" spans="1:20" ht="15" customHeight="1" x14ac:dyDescent="0.25">
      <c r="A8" s="7" t="s">
        <v>60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 t="s">
        <v>25</v>
      </c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37</v>
      </c>
      <c r="Q8" s="65" t="s">
        <v>136</v>
      </c>
      <c r="R8" s="65" t="s">
        <v>137</v>
      </c>
      <c r="S8" s="65" t="s">
        <v>139</v>
      </c>
      <c r="T8" s="65" t="s">
        <v>138</v>
      </c>
    </row>
    <row r="9" spans="1:20" ht="15" customHeight="1" x14ac:dyDescent="0.25">
      <c r="A9" s="7" t="s">
        <v>61</v>
      </c>
      <c r="B9" s="12" t="s">
        <v>1</v>
      </c>
      <c r="C9" s="7">
        <v>1</v>
      </c>
      <c r="D9" s="7">
        <v>50</v>
      </c>
      <c r="E9" s="7"/>
      <c r="F9" s="7"/>
      <c r="G9" s="7"/>
      <c r="H9" s="12" t="s">
        <v>22</v>
      </c>
      <c r="I9" s="12"/>
      <c r="J9" s="13" t="s">
        <v>28</v>
      </c>
      <c r="K9" s="7" t="s">
        <v>32</v>
      </c>
      <c r="L9" s="7" t="s">
        <v>32</v>
      </c>
      <c r="M9" s="7" t="s">
        <v>31</v>
      </c>
      <c r="N9" s="7" t="s">
        <v>32</v>
      </c>
      <c r="O9" s="7" t="s">
        <v>32</v>
      </c>
      <c r="P9" s="7"/>
      <c r="Q9" s="65" t="s">
        <v>136</v>
      </c>
      <c r="R9" s="65" t="s">
        <v>137</v>
      </c>
      <c r="S9" s="65" t="s">
        <v>139</v>
      </c>
      <c r="T9" s="65" t="s">
        <v>138</v>
      </c>
    </row>
    <row r="10" spans="1:20" ht="15" customHeight="1" x14ac:dyDescent="0.25">
      <c r="A10" s="7" t="s">
        <v>62</v>
      </c>
      <c r="B10" s="12" t="s">
        <v>1</v>
      </c>
      <c r="C10" s="7">
        <v>1</v>
      </c>
      <c r="D10" s="7">
        <v>50</v>
      </c>
      <c r="E10" s="7"/>
      <c r="F10" s="7"/>
      <c r="G10" s="7"/>
      <c r="H10" s="12" t="s">
        <v>22</v>
      </c>
      <c r="I10" s="12" t="s">
        <v>26</v>
      </c>
      <c r="J10" s="13" t="s">
        <v>28</v>
      </c>
      <c r="K10" s="7" t="s">
        <v>32</v>
      </c>
      <c r="L10" s="7" t="s">
        <v>32</v>
      </c>
      <c r="M10" s="7" t="s">
        <v>31</v>
      </c>
      <c r="N10" s="7" t="s">
        <v>32</v>
      </c>
      <c r="O10" s="7" t="s">
        <v>32</v>
      </c>
      <c r="P10" s="7" t="s">
        <v>40</v>
      </c>
      <c r="Q10" s="65" t="s">
        <v>136</v>
      </c>
      <c r="R10" s="65" t="s">
        <v>137</v>
      </c>
      <c r="S10" s="65" t="s">
        <v>139</v>
      </c>
      <c r="T10" s="65" t="s">
        <v>138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41</v>
      </c>
      <c r="B13" s="66" t="s">
        <v>9</v>
      </c>
      <c r="C13" s="66" t="s">
        <v>11</v>
      </c>
      <c r="H13" s="10"/>
    </row>
    <row r="14" spans="1:20" ht="15" customHeight="1" x14ac:dyDescent="0.25">
      <c r="A14" s="70" t="s">
        <v>42</v>
      </c>
      <c r="B14" s="67" t="s">
        <v>87</v>
      </c>
      <c r="C14" s="70" t="str">
        <f>A6</f>
        <v>id</v>
      </c>
      <c r="H14" s="10"/>
    </row>
    <row r="15" spans="1:20" x14ac:dyDescent="0.25">
      <c r="A15" s="120" t="s">
        <v>86</v>
      </c>
      <c r="B15" s="119" t="s">
        <v>85</v>
      </c>
      <c r="C15" s="67" t="str">
        <f>A7</f>
        <v xml:space="preserve">pais </v>
      </c>
      <c r="H15" s="10"/>
    </row>
    <row r="16" spans="1:20" x14ac:dyDescent="0.25">
      <c r="A16" s="120"/>
      <c r="B16" s="119"/>
      <c r="C16" s="67" t="str">
        <f>A8</f>
        <v xml:space="preserve">departamento </v>
      </c>
    </row>
    <row r="17" spans="1:7" x14ac:dyDescent="0.25">
      <c r="A17" s="120"/>
      <c r="B17" s="119"/>
      <c r="C17" s="67" t="str">
        <f>A9</f>
        <v>ciudad</v>
      </c>
    </row>
    <row r="18" spans="1:7" x14ac:dyDescent="0.25">
      <c r="A18" s="120"/>
      <c r="B18" s="119"/>
      <c r="C18" s="67" t="str">
        <f>A10</f>
        <v>direccion</v>
      </c>
    </row>
    <row r="21" spans="1:7" x14ac:dyDescent="0.25">
      <c r="A21" s="46" t="s">
        <v>122</v>
      </c>
      <c r="B21" s="47" t="s">
        <v>129</v>
      </c>
      <c r="C21" s="41" t="s">
        <v>130</v>
      </c>
      <c r="D21" s="41" t="s">
        <v>131</v>
      </c>
      <c r="E21" s="47" t="s">
        <v>132</v>
      </c>
      <c r="F21" s="117" t="s">
        <v>133</v>
      </c>
      <c r="G21" s="118"/>
    </row>
    <row r="22" spans="1:7" x14ac:dyDescent="0.25">
      <c r="A22" s="42" t="s">
        <v>164</v>
      </c>
      <c r="B22" s="48" t="s">
        <v>145</v>
      </c>
      <c r="C22" s="42" t="s">
        <v>169</v>
      </c>
      <c r="D22" s="42" t="s">
        <v>134</v>
      </c>
      <c r="E22" s="49" t="str">
        <f>$A$29</f>
        <v>AL-P-1</v>
      </c>
      <c r="F22" s="105" t="s">
        <v>161</v>
      </c>
      <c r="G22" s="106"/>
    </row>
    <row r="23" spans="1:7" x14ac:dyDescent="0.25">
      <c r="A23" s="42" t="s">
        <v>165</v>
      </c>
      <c r="B23" s="48" t="s">
        <v>146</v>
      </c>
      <c r="C23" s="42" t="s">
        <v>169</v>
      </c>
      <c r="D23" s="42" t="s">
        <v>134</v>
      </c>
      <c r="E23" s="107" t="str">
        <f>$A$28</f>
        <v>identificador</v>
      </c>
      <c r="F23" s="103" t="s">
        <v>172</v>
      </c>
      <c r="G23" s="104"/>
    </row>
    <row r="24" spans="1:7" x14ac:dyDescent="0.25">
      <c r="A24" s="42" t="s">
        <v>166</v>
      </c>
      <c r="B24" s="48" t="s">
        <v>147</v>
      </c>
      <c r="C24" s="42" t="s">
        <v>170</v>
      </c>
      <c r="D24" s="42" t="s">
        <v>134</v>
      </c>
      <c r="E24" s="108"/>
      <c r="F24" s="103" t="s">
        <v>172</v>
      </c>
      <c r="G24" s="104"/>
    </row>
    <row r="25" spans="1:7" x14ac:dyDescent="0.25">
      <c r="A25" s="42" t="s">
        <v>167</v>
      </c>
      <c r="B25" s="48" t="s">
        <v>148</v>
      </c>
      <c r="C25" s="42" t="s">
        <v>169</v>
      </c>
      <c r="D25" s="42" t="s">
        <v>171</v>
      </c>
      <c r="E25" s="109"/>
      <c r="F25" s="103" t="s">
        <v>172</v>
      </c>
      <c r="G25" s="104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12</v>
      </c>
      <c r="B28" s="53" t="s">
        <v>9</v>
      </c>
      <c r="C28" s="50"/>
      <c r="D28" s="50"/>
      <c r="E28" s="52"/>
      <c r="F28" s="52"/>
      <c r="G28" s="52"/>
    </row>
    <row r="29" spans="1:7" x14ac:dyDescent="0.25">
      <c r="A29" s="54" t="s">
        <v>184</v>
      </c>
      <c r="B29" s="54" t="s">
        <v>160</v>
      </c>
      <c r="C29" s="50"/>
      <c r="D29" s="50"/>
      <c r="E29" s="52"/>
      <c r="F29" s="52"/>
      <c r="G29" s="52"/>
    </row>
    <row r="30" spans="1:7" x14ac:dyDescent="0.25">
      <c r="A30" s="54" t="s">
        <v>185</v>
      </c>
      <c r="B30" s="54" t="s">
        <v>173</v>
      </c>
      <c r="C30" s="50"/>
      <c r="D30" s="50"/>
      <c r="E30" s="52"/>
      <c r="F30" s="52"/>
      <c r="G30" s="52"/>
    </row>
  </sheetData>
  <mergeCells count="11">
    <mergeCell ref="A1:P1"/>
    <mergeCell ref="B2:P2"/>
    <mergeCell ref="B3:P3"/>
    <mergeCell ref="B15:B18"/>
    <mergeCell ref="A15:A18"/>
    <mergeCell ref="F21:G21"/>
    <mergeCell ref="F22:G22"/>
    <mergeCell ref="E23:E25"/>
    <mergeCell ref="F23:G23"/>
    <mergeCell ref="F24:G24"/>
    <mergeCell ref="F25:G25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3"/>
  <sheetViews>
    <sheetView workbookViewId="0"/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almacen!A6</f>
        <v>id</v>
      </c>
      <c r="B2" s="4" t="str">
        <f>almacen!A7</f>
        <v xml:space="preserve">pais </v>
      </c>
      <c r="C2" s="3" t="str">
        <f>almacen!A8</f>
        <v xml:space="preserve">departamento </v>
      </c>
      <c r="D2" s="3" t="str">
        <f>almacen!A9</f>
        <v>ciudad</v>
      </c>
      <c r="E2" s="3" t="str">
        <f>almacen!A10</f>
        <v>direccion</v>
      </c>
    </row>
    <row r="3" spans="1:16" x14ac:dyDescent="0.25">
      <c r="A3">
        <v>1</v>
      </c>
      <c r="B3" t="s">
        <v>70</v>
      </c>
      <c r="C3" t="s">
        <v>71</v>
      </c>
      <c r="D3" t="s">
        <v>72</v>
      </c>
      <c r="E3" t="s">
        <v>73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7" display="almacen!A7" xr:uid="{D38AB06A-A12B-44DA-A32B-43784A506D34}"/>
    <hyperlink ref="C2" location="almacen!A8" display="almacen!A8" xr:uid="{5B06E25F-CC0E-45B0-AB6A-CECE4AD82E37}"/>
    <hyperlink ref="D2" location="almacen!A9" display="almacen!A9" xr:uid="{AF988C74-A466-4F49-B490-030A9D395397}"/>
    <hyperlink ref="E2" location="almacen!A10" display="almacen!A10" xr:uid="{E654BFF5-99CC-468A-978F-46CAFEEFF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topLeftCell="A13" workbookViewId="0">
      <selection activeCell="A13" sqref="A13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8</v>
      </c>
      <c r="B1" s="25" t="s">
        <v>9</v>
      </c>
      <c r="C1" s="15"/>
      <c r="D1" s="15"/>
      <c r="E1" s="15"/>
      <c r="F1" s="15"/>
      <c r="G1" s="15"/>
      <c r="H1" s="15"/>
    </row>
    <row r="2" spans="1:8" ht="30" x14ac:dyDescent="0.25">
      <c r="A2" s="90" t="s">
        <v>50</v>
      </c>
      <c r="B2" s="91" t="s">
        <v>101</v>
      </c>
      <c r="C2" s="15"/>
      <c r="D2" s="15"/>
      <c r="E2" s="15"/>
      <c r="F2" s="15"/>
      <c r="G2" s="15"/>
      <c r="H2" s="15"/>
    </row>
    <row r="3" spans="1:8" ht="30" x14ac:dyDescent="0.25">
      <c r="A3" s="90" t="s">
        <v>102</v>
      </c>
      <c r="B3" s="92" t="s">
        <v>104</v>
      </c>
      <c r="C3" s="15"/>
      <c r="D3" s="15"/>
      <c r="E3" s="15"/>
      <c r="F3" s="15"/>
      <c r="G3" s="15"/>
      <c r="H3" s="15"/>
    </row>
    <row r="4" spans="1:8" ht="30" x14ac:dyDescent="0.25">
      <c r="A4" s="90" t="s">
        <v>103</v>
      </c>
      <c r="B4" s="72" t="s">
        <v>105</v>
      </c>
      <c r="C4" s="15"/>
      <c r="D4" s="15"/>
      <c r="E4" s="15"/>
      <c r="F4" s="15"/>
      <c r="G4" s="15"/>
      <c r="H4" s="15"/>
    </row>
    <row r="5" spans="1:8" ht="30" x14ac:dyDescent="0.25">
      <c r="A5" s="71" t="s">
        <v>51</v>
      </c>
      <c r="B5" s="72" t="s">
        <v>106</v>
      </c>
      <c r="C5" s="15"/>
      <c r="D5" s="15"/>
      <c r="E5" s="15"/>
      <c r="F5" s="15"/>
      <c r="G5" s="15"/>
      <c r="H5" s="15"/>
    </row>
    <row r="6" spans="1:8" ht="30" x14ac:dyDescent="0.25">
      <c r="A6" s="90" t="s">
        <v>52</v>
      </c>
      <c r="B6" s="72" t="s">
        <v>107</v>
      </c>
      <c r="C6" s="15"/>
      <c r="D6" s="15"/>
      <c r="E6" s="15"/>
      <c r="F6" s="15"/>
      <c r="G6" s="15"/>
      <c r="H6" s="15"/>
    </row>
    <row r="7" spans="1:8" ht="30" x14ac:dyDescent="0.25">
      <c r="A7" s="71" t="s">
        <v>53</v>
      </c>
      <c r="B7" s="72" t="s">
        <v>108</v>
      </c>
      <c r="C7" s="15"/>
      <c r="D7" s="15"/>
      <c r="E7" s="15"/>
      <c r="F7" s="15"/>
      <c r="G7" s="15"/>
      <c r="H7" s="15"/>
    </row>
    <row r="8" spans="1:8" ht="30" x14ac:dyDescent="0.25">
      <c r="A8" s="71" t="s">
        <v>54</v>
      </c>
      <c r="B8" s="72" t="s">
        <v>113</v>
      </c>
      <c r="C8" s="15"/>
      <c r="D8" s="15"/>
      <c r="E8" s="15"/>
      <c r="F8" s="15"/>
      <c r="G8" s="15"/>
      <c r="H8" s="15"/>
    </row>
    <row r="9" spans="1:8" ht="30" x14ac:dyDescent="0.25">
      <c r="A9" s="71" t="s">
        <v>55</v>
      </c>
      <c r="B9" s="72" t="s">
        <v>114</v>
      </c>
      <c r="C9" s="15"/>
      <c r="D9" s="15"/>
      <c r="E9" s="15"/>
      <c r="F9" s="15"/>
      <c r="G9" s="15"/>
      <c r="H9" s="15"/>
    </row>
    <row r="10" spans="1:8" ht="30" x14ac:dyDescent="0.25">
      <c r="A10" s="71" t="s">
        <v>56</v>
      </c>
      <c r="B10" s="72" t="s">
        <v>115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61</v>
      </c>
      <c r="B11" s="72" t="s">
        <v>116</v>
      </c>
      <c r="C11" s="24"/>
      <c r="D11" s="15"/>
      <c r="E11" s="15"/>
      <c r="F11" s="15"/>
      <c r="G11" s="15"/>
      <c r="H11" s="15"/>
    </row>
    <row r="12" spans="1:8" x14ac:dyDescent="0.25">
      <c r="A12" s="90" t="s">
        <v>109</v>
      </c>
      <c r="B12" s="72" t="s">
        <v>117</v>
      </c>
      <c r="C12" s="15"/>
      <c r="D12" s="15"/>
      <c r="E12" s="15"/>
      <c r="F12" s="15"/>
      <c r="G12" s="15"/>
      <c r="H12" s="15"/>
    </row>
    <row r="13" spans="1:8" x14ac:dyDescent="0.25">
      <c r="A13" s="90" t="s">
        <v>110</v>
      </c>
      <c r="B13" s="72" t="s">
        <v>118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111</v>
      </c>
      <c r="B14" s="72" t="s">
        <v>119</v>
      </c>
      <c r="C14" s="15"/>
    </row>
    <row r="15" spans="1:8" ht="30" x14ac:dyDescent="0.25">
      <c r="A15" s="90" t="s">
        <v>112</v>
      </c>
      <c r="B15" s="72" t="s">
        <v>120</v>
      </c>
      <c r="C15" s="15"/>
    </row>
    <row r="16" spans="1:8" ht="30" x14ac:dyDescent="0.25">
      <c r="A16" s="90" t="s">
        <v>100</v>
      </c>
      <c r="B16" s="72" t="s">
        <v>121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 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'unidad medida'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dominio'!A6</f>
        <v>proveedor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dominio'!B6</f>
        <v>Entidad que representa el proveedor y corresponde a aquella empresa a la cual se les hacen pedidos de productos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15" t="s">
        <v>49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>crear proveedor</v>
      </c>
      <c r="R5" s="75" t="str">
        <f>$A$17</f>
        <v>editar proveedor</v>
      </c>
      <c r="S5" s="75" t="str">
        <f>$A$18</f>
        <v>elimunar proveedor</v>
      </c>
      <c r="T5" s="75" t="str">
        <f>A19</f>
        <v>buscar proveedor</v>
      </c>
    </row>
    <row r="6" spans="1:20" x14ac:dyDescent="0.25">
      <c r="A6" s="7" t="s">
        <v>58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136</v>
      </c>
      <c r="R6" s="76" t="s">
        <v>137</v>
      </c>
      <c r="S6" s="76" t="s">
        <v>136</v>
      </c>
      <c r="T6" s="76" t="s">
        <v>138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136</v>
      </c>
      <c r="R7" s="65" t="s">
        <v>140</v>
      </c>
      <c r="S7" s="65" t="s">
        <v>139</v>
      </c>
      <c r="T7" s="65" t="s">
        <v>138</v>
      </c>
    </row>
    <row r="8" spans="1:20" ht="15" customHeight="1" x14ac:dyDescent="0.25">
      <c r="A8" s="7" t="s">
        <v>243</v>
      </c>
      <c r="B8" s="12" t="s">
        <v>1</v>
      </c>
      <c r="C8" s="7">
        <v>1</v>
      </c>
      <c r="D8" s="7">
        <v>100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66</v>
      </c>
      <c r="Q8" s="65" t="s">
        <v>136</v>
      </c>
      <c r="R8" s="65" t="s">
        <v>137</v>
      </c>
      <c r="S8" s="65" t="s">
        <v>139</v>
      </c>
      <c r="T8" s="65" t="s">
        <v>138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42</v>
      </c>
      <c r="B12" s="68" t="s">
        <v>152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122</v>
      </c>
      <c r="B15" s="73" t="s">
        <v>129</v>
      </c>
      <c r="C15" s="46" t="s">
        <v>130</v>
      </c>
      <c r="D15" s="46" t="s">
        <v>131</v>
      </c>
      <c r="E15" s="73" t="s">
        <v>132</v>
      </c>
      <c r="F15" s="101" t="s">
        <v>133</v>
      </c>
      <c r="G15" s="102"/>
    </row>
    <row r="16" spans="1:20" x14ac:dyDescent="0.25">
      <c r="A16" s="42" t="s">
        <v>251</v>
      </c>
      <c r="B16" s="48" t="s">
        <v>247</v>
      </c>
      <c r="C16" s="42" t="s">
        <v>244</v>
      </c>
      <c r="D16" s="42" t="s">
        <v>134</v>
      </c>
      <c r="E16" s="49" t="str">
        <f>$A$23</f>
        <v>PR-P-1</v>
      </c>
      <c r="F16" s="105" t="s">
        <v>161</v>
      </c>
      <c r="G16" s="106"/>
    </row>
    <row r="17" spans="1:7" x14ac:dyDescent="0.25">
      <c r="A17" s="42" t="s">
        <v>252</v>
      </c>
      <c r="B17" s="48" t="s">
        <v>248</v>
      </c>
      <c r="C17" s="42" t="s">
        <v>244</v>
      </c>
      <c r="D17" s="42" t="s">
        <v>134</v>
      </c>
      <c r="E17" s="107" t="str">
        <f>$A$24</f>
        <v>PR-P-2</v>
      </c>
      <c r="F17" s="103" t="s">
        <v>162</v>
      </c>
      <c r="G17" s="104"/>
    </row>
    <row r="18" spans="1:7" x14ac:dyDescent="0.25">
      <c r="A18" s="42" t="s">
        <v>253</v>
      </c>
      <c r="B18" s="48" t="s">
        <v>249</v>
      </c>
      <c r="C18" s="42" t="s">
        <v>245</v>
      </c>
      <c r="D18" s="42" t="s">
        <v>134</v>
      </c>
      <c r="E18" s="108"/>
      <c r="F18" s="103" t="s">
        <v>162</v>
      </c>
      <c r="G18" s="104"/>
    </row>
    <row r="19" spans="1:7" x14ac:dyDescent="0.25">
      <c r="A19" s="42" t="s">
        <v>254</v>
      </c>
      <c r="B19" s="48" t="s">
        <v>250</v>
      </c>
      <c r="C19" s="42" t="s">
        <v>244</v>
      </c>
      <c r="D19" s="42" t="s">
        <v>246</v>
      </c>
      <c r="E19" s="109"/>
      <c r="F19" s="103" t="s">
        <v>162</v>
      </c>
      <c r="G19" s="10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187</v>
      </c>
      <c r="B23" s="54" t="s">
        <v>160</v>
      </c>
      <c r="C23" s="50"/>
      <c r="D23" s="50"/>
      <c r="E23" s="52"/>
      <c r="F23" s="52"/>
      <c r="G23" s="52"/>
    </row>
    <row r="24" spans="1:7" x14ac:dyDescent="0.25">
      <c r="A24" s="54" t="s">
        <v>188</v>
      </c>
      <c r="B24" s="54" t="s">
        <v>163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C3" sqref="C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38" customWidth="1"/>
    <col min="4" max="4" width="7.42578125" bestFit="1" customWidth="1"/>
  </cols>
  <sheetData>
    <row r="1" spans="1:16" x14ac:dyDescent="0.25">
      <c r="A1" s="98" t="s">
        <v>7</v>
      </c>
      <c r="B1" s="98"/>
      <c r="C1" s="98"/>
      <c r="D1" s="98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contacto</v>
      </c>
    </row>
    <row r="3" spans="1:16" ht="30" x14ac:dyDescent="0.25">
      <c r="A3">
        <v>1</v>
      </c>
      <c r="B3" t="s">
        <v>90</v>
      </c>
      <c r="C3" s="38" t="s">
        <v>92</v>
      </c>
    </row>
    <row r="4" spans="1:16" x14ac:dyDescent="0.25">
      <c r="A4">
        <v>2</v>
      </c>
      <c r="B4" t="s">
        <v>91</v>
      </c>
      <c r="C4" s="38" t="s">
        <v>93</v>
      </c>
    </row>
  </sheetData>
  <mergeCells count="1">
    <mergeCell ref="A1:D1"/>
  </mergeCells>
  <hyperlinks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dominio'!A2</f>
        <v>usuario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dominio'!B2</f>
        <v>Entidad que representa al usuario,  el cual corresponde a aquel encargado de realizar las salida y entrada de productos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4" t="s">
        <v>49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 xml:space="preserve">crear usuario </v>
      </c>
      <c r="R5" s="75" t="str">
        <f>$A$17</f>
        <v>editar usuario</v>
      </c>
      <c r="S5" s="75" t="str">
        <f>$A$18</f>
        <v>elimunar usuario</v>
      </c>
      <c r="T5" s="75" t="str">
        <f>A19</f>
        <v>buscar usuario</v>
      </c>
    </row>
    <row r="6" spans="1:20" x14ac:dyDescent="0.25">
      <c r="A6" s="7" t="s">
        <v>58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136</v>
      </c>
      <c r="R6" s="76" t="s">
        <v>137</v>
      </c>
      <c r="S6" s="76" t="s">
        <v>136</v>
      </c>
      <c r="T6" s="76" t="s">
        <v>138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136</v>
      </c>
      <c r="R7" s="65" t="s">
        <v>140</v>
      </c>
      <c r="S7" s="65" t="s">
        <v>139</v>
      </c>
      <c r="T7" s="65" t="s">
        <v>138</v>
      </c>
    </row>
    <row r="8" spans="1:20" ht="15" customHeight="1" x14ac:dyDescent="0.25">
      <c r="A8" s="7" t="s">
        <v>57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66</v>
      </c>
      <c r="Q8" s="65" t="s">
        <v>136</v>
      </c>
      <c r="R8" s="65" t="s">
        <v>137</v>
      </c>
      <c r="S8" s="65" t="s">
        <v>139</v>
      </c>
      <c r="T8" s="65" t="s">
        <v>138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42</v>
      </c>
      <c r="B12" s="68" t="s">
        <v>152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122</v>
      </c>
      <c r="B15" s="73" t="s">
        <v>129</v>
      </c>
      <c r="C15" s="46" t="s">
        <v>130</v>
      </c>
      <c r="D15" s="46" t="s">
        <v>131</v>
      </c>
      <c r="E15" s="73" t="s">
        <v>132</v>
      </c>
      <c r="F15" s="101" t="s">
        <v>133</v>
      </c>
      <c r="G15" s="102"/>
    </row>
    <row r="16" spans="1:20" x14ac:dyDescent="0.25">
      <c r="A16" s="42" t="s">
        <v>141</v>
      </c>
      <c r="B16" s="48" t="s">
        <v>177</v>
      </c>
      <c r="C16" s="42" t="s">
        <v>181</v>
      </c>
      <c r="D16" s="42" t="s">
        <v>134</v>
      </c>
      <c r="E16" s="49" t="str">
        <f>$A$23</f>
        <v>US-P-1</v>
      </c>
      <c r="F16" s="105" t="s">
        <v>161</v>
      </c>
      <c r="G16" s="106"/>
    </row>
    <row r="17" spans="1:7" x14ac:dyDescent="0.25">
      <c r="A17" s="42" t="s">
        <v>174</v>
      </c>
      <c r="B17" s="48" t="s">
        <v>178</v>
      </c>
      <c r="C17" s="42" t="s">
        <v>181</v>
      </c>
      <c r="D17" s="42" t="s">
        <v>134</v>
      </c>
      <c r="E17" s="107" t="str">
        <f>$A$24</f>
        <v>US-P-2</v>
      </c>
      <c r="F17" s="103" t="s">
        <v>162</v>
      </c>
      <c r="G17" s="104"/>
    </row>
    <row r="18" spans="1:7" x14ac:dyDescent="0.25">
      <c r="A18" s="42" t="s">
        <v>175</v>
      </c>
      <c r="B18" s="48" t="s">
        <v>179</v>
      </c>
      <c r="C18" s="42" t="s">
        <v>150</v>
      </c>
      <c r="D18" s="42" t="s">
        <v>134</v>
      </c>
      <c r="E18" s="108"/>
      <c r="F18" s="103" t="s">
        <v>162</v>
      </c>
      <c r="G18" s="104"/>
    </row>
    <row r="19" spans="1:7" x14ac:dyDescent="0.25">
      <c r="A19" s="42" t="s">
        <v>176</v>
      </c>
      <c r="B19" s="48" t="s">
        <v>180</v>
      </c>
      <c r="C19" s="42" t="s">
        <v>181</v>
      </c>
      <c r="D19" s="42" t="s">
        <v>151</v>
      </c>
      <c r="E19" s="109"/>
      <c r="F19" s="103" t="s">
        <v>162</v>
      </c>
      <c r="G19" s="10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182</v>
      </c>
      <c r="B23" s="54" t="s">
        <v>160</v>
      </c>
      <c r="C23" s="50"/>
      <c r="D23" s="50"/>
      <c r="E23" s="52"/>
      <c r="F23" s="52"/>
      <c r="G23" s="52"/>
    </row>
    <row r="24" spans="1:7" x14ac:dyDescent="0.25">
      <c r="A24" s="54" t="s">
        <v>183</v>
      </c>
      <c r="B24" s="54" t="s">
        <v>163</v>
      </c>
      <c r="C24" s="50"/>
      <c r="D24" s="50"/>
      <c r="E24" s="52"/>
      <c r="F24" s="52"/>
      <c r="G24" s="52"/>
    </row>
  </sheetData>
  <mergeCells count="9">
    <mergeCell ref="A1:P1"/>
    <mergeCell ref="B2:P2"/>
    <mergeCell ref="B3:P3"/>
    <mergeCell ref="F15:G15"/>
    <mergeCell ref="F16:G16"/>
    <mergeCell ref="E17:E19"/>
    <mergeCell ref="F17:G17"/>
    <mergeCell ref="F18:G18"/>
    <mergeCell ref="F19:G19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2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8" t="s">
        <v>7</v>
      </c>
      <c r="B1" s="98"/>
      <c r="C1" s="9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usuario!A6</f>
        <v>id</v>
      </c>
      <c r="B2" s="3" t="str">
        <f>usuario!A7</f>
        <v>nombre</v>
      </c>
      <c r="C2" s="4" t="str">
        <f>usuario!A8</f>
        <v xml:space="preserve">cargo </v>
      </c>
      <c r="D2" s="15"/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activeCell="A6" sqref="A6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0" x14ac:dyDescent="0.25">
      <c r="A2" s="8" t="str">
        <f>'objeto de dominio'!$A$1</f>
        <v>objetos de dominio</v>
      </c>
      <c r="B2" s="99" t="str">
        <f>'objeto de dominio'!A14</f>
        <v>cuidado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0" x14ac:dyDescent="0.25">
      <c r="A3" s="9" t="str">
        <f>'objeto de dominio'!B1</f>
        <v>descripcion</v>
      </c>
      <c r="B3" s="100" t="str">
        <f>'objeto de dominio'!B14</f>
        <v>Entidad que presenta el cuidado y los detalles del manejo y almancenamiento del producto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4" t="s">
        <v>49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58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136</v>
      </c>
      <c r="R6" s="76" t="s">
        <v>137</v>
      </c>
      <c r="S6" s="76" t="s">
        <v>136</v>
      </c>
      <c r="T6" s="76" t="s">
        <v>138</v>
      </c>
    </row>
    <row r="7" spans="1:20" x14ac:dyDescent="0.25">
      <c r="A7" s="7" t="s">
        <v>9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136</v>
      </c>
      <c r="R7" s="65" t="s">
        <v>140</v>
      </c>
      <c r="S7" s="65" t="s">
        <v>139</v>
      </c>
      <c r="T7" s="65" t="s">
        <v>138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41</v>
      </c>
      <c r="B10" s="66" t="s">
        <v>9</v>
      </c>
      <c r="C10" s="66" t="s">
        <v>11</v>
      </c>
      <c r="D10" s="52"/>
      <c r="E10" s="52"/>
      <c r="F10" s="52"/>
      <c r="G10" s="52"/>
      <c r="H10" s="10"/>
    </row>
    <row r="11" spans="1:20" x14ac:dyDescent="0.25">
      <c r="A11" s="67" t="s">
        <v>42</v>
      </c>
      <c r="B11" s="68" t="s">
        <v>152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122</v>
      </c>
      <c r="B14" s="73" t="s">
        <v>129</v>
      </c>
      <c r="C14" s="46" t="s">
        <v>130</v>
      </c>
      <c r="D14" s="46" t="s">
        <v>131</v>
      </c>
      <c r="E14" s="73" t="s">
        <v>132</v>
      </c>
      <c r="F14" s="101" t="s">
        <v>133</v>
      </c>
      <c r="G14" s="102"/>
    </row>
    <row r="15" spans="1:20" x14ac:dyDescent="0.25">
      <c r="A15" s="42" t="s">
        <v>255</v>
      </c>
      <c r="B15" s="48" t="s">
        <v>261</v>
      </c>
      <c r="C15" s="42" t="s">
        <v>265</v>
      </c>
      <c r="D15" s="42" t="s">
        <v>134</v>
      </c>
      <c r="E15" s="49" t="str">
        <f>$A$22</f>
        <v>CU-P-1</v>
      </c>
      <c r="F15" s="105" t="s">
        <v>161</v>
      </c>
      <c r="G15" s="106"/>
    </row>
    <row r="16" spans="1:20" x14ac:dyDescent="0.25">
      <c r="A16" s="42" t="s">
        <v>256</v>
      </c>
      <c r="B16" s="48" t="s">
        <v>262</v>
      </c>
      <c r="C16" s="42" t="s">
        <v>265</v>
      </c>
      <c r="D16" s="42" t="s">
        <v>134</v>
      </c>
      <c r="E16" s="107" t="str">
        <f>$A$23</f>
        <v>CU-P-2</v>
      </c>
      <c r="F16" s="103" t="s">
        <v>162</v>
      </c>
      <c r="G16" s="104"/>
    </row>
    <row r="17" spans="1:7" x14ac:dyDescent="0.25">
      <c r="A17" s="42" t="s">
        <v>257</v>
      </c>
      <c r="B17" s="48" t="s">
        <v>263</v>
      </c>
      <c r="C17" s="42" t="s">
        <v>266</v>
      </c>
      <c r="D17" s="42" t="s">
        <v>134</v>
      </c>
      <c r="E17" s="108"/>
      <c r="F17" s="103" t="s">
        <v>162</v>
      </c>
      <c r="G17" s="104"/>
    </row>
    <row r="18" spans="1:7" x14ac:dyDescent="0.25">
      <c r="A18" s="42" t="s">
        <v>258</v>
      </c>
      <c r="B18" s="48" t="s">
        <v>264</v>
      </c>
      <c r="C18" s="42" t="s">
        <v>265</v>
      </c>
      <c r="D18" s="42" t="s">
        <v>267</v>
      </c>
      <c r="E18" s="109"/>
      <c r="F18" s="103" t="s">
        <v>162</v>
      </c>
      <c r="G18" s="104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12</v>
      </c>
      <c r="B21" s="74" t="s">
        <v>9</v>
      </c>
      <c r="C21" s="50"/>
      <c r="D21" s="50"/>
      <c r="E21" s="52"/>
      <c r="F21" s="52"/>
      <c r="G21" s="52"/>
    </row>
    <row r="22" spans="1:7" x14ac:dyDescent="0.25">
      <c r="A22" s="54" t="s">
        <v>259</v>
      </c>
      <c r="B22" s="54" t="s">
        <v>160</v>
      </c>
      <c r="C22" s="50"/>
      <c r="D22" s="50"/>
      <c r="E22" s="52"/>
      <c r="F22" s="52"/>
      <c r="G22" s="52"/>
    </row>
    <row r="23" spans="1:7" x14ac:dyDescent="0.25">
      <c r="A23" s="54" t="s">
        <v>260</v>
      </c>
      <c r="B23" s="54" t="s">
        <v>163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98" t="s">
        <v>7</v>
      </c>
      <c r="B1" s="98"/>
    </row>
    <row r="2" spans="1:2" x14ac:dyDescent="0.25">
      <c r="A2" s="3" t="str">
        <f>cuidado!$A$6</f>
        <v>id</v>
      </c>
      <c r="B2" s="124" t="str">
        <f>cuidado!$A$7</f>
        <v>descripcion</v>
      </c>
    </row>
    <row r="3" spans="1:2" ht="60" x14ac:dyDescent="0.25">
      <c r="A3">
        <v>1</v>
      </c>
      <c r="B3" s="38" t="s">
        <v>339</v>
      </c>
    </row>
    <row r="4" spans="1:2" ht="30" x14ac:dyDescent="0.25">
      <c r="A4">
        <v>2</v>
      </c>
      <c r="B4" s="38" t="s">
        <v>340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activeCell="A8" sqref="A8:I8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x14ac:dyDescent="0.25">
      <c r="A2" s="8" t="str">
        <f>'objeto de dominio'!$A$1</f>
        <v>objetos de dominio</v>
      </c>
      <c r="B2" s="99" t="str">
        <f>'objeto de dominio'!A11</f>
        <v>ciudad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7" x14ac:dyDescent="0.25">
      <c r="A3" s="9" t="str">
        <f>'objeto de dominio'!B1</f>
        <v>descripcion</v>
      </c>
      <c r="B3" s="100" t="str">
        <f>'objeto de dominio'!B11</f>
        <v>Entidad que representa la cuidad y donde esta ubicado uno o varios almacenes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17" x14ac:dyDescent="0.25">
      <c r="A4" s="15" t="s">
        <v>49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ciudad</v>
      </c>
    </row>
    <row r="6" spans="1:17" ht="30" x14ac:dyDescent="0.25">
      <c r="A6" s="33" t="s">
        <v>194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195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337</v>
      </c>
      <c r="Q6" s="76" t="s">
        <v>138</v>
      </c>
    </row>
    <row r="7" spans="1:17" ht="30" x14ac:dyDescent="0.25">
      <c r="A7" s="33" t="s">
        <v>9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336</v>
      </c>
      <c r="Q7" s="65" t="s">
        <v>138</v>
      </c>
    </row>
    <row r="8" spans="1:17" ht="30" x14ac:dyDescent="0.25">
      <c r="A8" s="33" t="s">
        <v>335</v>
      </c>
      <c r="B8" s="34" t="s">
        <v>1</v>
      </c>
      <c r="C8" s="35" t="s">
        <v>335</v>
      </c>
      <c r="D8" s="35" t="s">
        <v>335</v>
      </c>
      <c r="E8" s="35"/>
      <c r="F8" s="35"/>
      <c r="G8" s="35"/>
      <c r="H8" s="34" t="s">
        <v>335</v>
      </c>
      <c r="I8" s="35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220</v>
      </c>
      <c r="Q8" s="65" t="s">
        <v>138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42</v>
      </c>
      <c r="B12" s="68" t="s">
        <v>152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122</v>
      </c>
      <c r="B15" s="73" t="s">
        <v>129</v>
      </c>
      <c r="C15" s="46" t="s">
        <v>130</v>
      </c>
      <c r="D15" s="46" t="s">
        <v>131</v>
      </c>
      <c r="E15" s="73" t="s">
        <v>132</v>
      </c>
      <c r="F15" s="101" t="s">
        <v>133</v>
      </c>
      <c r="G15" s="102"/>
    </row>
    <row r="16" spans="1:17" x14ac:dyDescent="0.25">
      <c r="A16" s="42" t="s">
        <v>212</v>
      </c>
      <c r="B16" s="48" t="s">
        <v>219</v>
      </c>
      <c r="C16" s="42" t="s">
        <v>211</v>
      </c>
      <c r="D16" s="42" t="s">
        <v>218</v>
      </c>
      <c r="E16" s="81" t="str">
        <f>A20</f>
        <v>CI-P-1</v>
      </c>
      <c r="F16" s="103" t="s">
        <v>203</v>
      </c>
      <c r="G16" s="10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210</v>
      </c>
      <c r="B20" s="54" t="s">
        <v>217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3"/>
  <sheetViews>
    <sheetView workbookViewId="0">
      <selection sqref="A1:C2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98" t="s">
        <v>7</v>
      </c>
      <c r="B1" s="98"/>
      <c r="C1" s="98"/>
    </row>
    <row r="2" spans="1:3" x14ac:dyDescent="0.25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x14ac:dyDescent="0.25">
      <c r="A3">
        <v>1</v>
      </c>
      <c r="B3" t="s">
        <v>338</v>
      </c>
      <c r="C3" t="s">
        <v>334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 datos simulados'!$B$3:$B$10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x14ac:dyDescent="0.25">
      <c r="A2" s="8" t="str">
        <f>'objeto de dominio'!$A$1</f>
        <v>objetos de dominio</v>
      </c>
      <c r="B2" s="99" t="str">
        <f>'objeto de dominio'!A12</f>
        <v>departamento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7" x14ac:dyDescent="0.25">
      <c r="A3" s="9" t="str">
        <f>'objeto de dominio'!B1</f>
        <v>descripcion</v>
      </c>
      <c r="B3" s="100" t="str">
        <f>'objeto de dominio'!B12</f>
        <v>Entidad que representa departamento y donde pertence la ciudad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17" x14ac:dyDescent="0.25">
      <c r="A4" s="15" t="s">
        <v>49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departamento</v>
      </c>
    </row>
    <row r="6" spans="1:17" ht="30" x14ac:dyDescent="0.25">
      <c r="A6" s="33" t="s">
        <v>194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195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216</v>
      </c>
      <c r="Q6" s="76" t="s">
        <v>138</v>
      </c>
    </row>
    <row r="7" spans="1:17" ht="30" x14ac:dyDescent="0.25">
      <c r="A7" s="33" t="s">
        <v>125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215</v>
      </c>
      <c r="Q7" s="65" t="s">
        <v>138</v>
      </c>
    </row>
    <row r="8" spans="1:17" ht="30" x14ac:dyDescent="0.25">
      <c r="A8" s="122" t="s">
        <v>332</v>
      </c>
      <c r="B8" s="121" t="s">
        <v>1</v>
      </c>
      <c r="C8" s="123" t="s">
        <v>332</v>
      </c>
      <c r="D8" s="123" t="s">
        <v>332</v>
      </c>
      <c r="E8" s="123"/>
      <c r="F8" s="123"/>
      <c r="G8" s="123"/>
      <c r="H8" s="121" t="s">
        <v>332</v>
      </c>
      <c r="I8" s="123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333</v>
      </c>
      <c r="Q8" s="65" t="s">
        <v>138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41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42</v>
      </c>
      <c r="B12" s="68" t="s">
        <v>204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122</v>
      </c>
      <c r="B15" s="73" t="s">
        <v>129</v>
      </c>
      <c r="C15" s="46" t="s">
        <v>130</v>
      </c>
      <c r="D15" s="46" t="s">
        <v>131</v>
      </c>
      <c r="E15" s="73" t="s">
        <v>132</v>
      </c>
      <c r="F15" s="101" t="s">
        <v>133</v>
      </c>
      <c r="G15" s="102"/>
    </row>
    <row r="16" spans="1:17" x14ac:dyDescent="0.25">
      <c r="A16" s="42" t="s">
        <v>214</v>
      </c>
      <c r="B16" s="48" t="s">
        <v>213</v>
      </c>
      <c r="C16" s="42" t="s">
        <v>205</v>
      </c>
      <c r="D16" s="42" t="s">
        <v>206</v>
      </c>
      <c r="E16" s="81" t="str">
        <f>A20</f>
        <v>DE-P-1</v>
      </c>
      <c r="F16" s="103" t="s">
        <v>203</v>
      </c>
      <c r="G16" s="10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208</v>
      </c>
      <c r="B20" s="54" t="s">
        <v>207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98" t="s">
        <v>7</v>
      </c>
      <c r="B1" s="98"/>
      <c r="C1" s="98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334</v>
      </c>
      <c r="C3" t="s">
        <v>328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 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 datos simulados</vt:lpstr>
      <vt:lpstr>ciudad</vt:lpstr>
      <vt:lpstr>ciudad datos simulados</vt:lpstr>
      <vt:lpstr>departamento</vt:lpstr>
      <vt:lpstr>departamento datos simulados</vt:lpstr>
      <vt:lpstr>pais</vt:lpstr>
      <vt:lpstr>pais datos simulados</vt:lpstr>
      <vt:lpstr>unidad_medida</vt:lpstr>
      <vt:lpstr>Unidad M datos simulados</vt:lpstr>
      <vt:lpstr> Tipo_unidades</vt:lpstr>
      <vt:lpstr>Tipo U datos simulados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pedido datos simulados</vt:lpstr>
      <vt:lpstr>pedido</vt:lpstr>
      <vt:lpstr>seccion</vt:lpstr>
      <vt:lpstr>seccion datos simulados</vt:lpstr>
      <vt:lpstr>estanteria</vt:lpstr>
      <vt:lpstr>estanteria datos simulados</vt:lpstr>
      <vt:lpstr>almacen</vt:lpstr>
      <vt:lpstr>almacen datos simulados</vt:lpstr>
      <vt:lpstr>proveedor</vt:lpstr>
      <vt:lpstr>proveedor datos simulados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2022-09-16T20:51:39Z</dcterms:modified>
</cp:coreProperties>
</file>