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итого" sheetId="1" state="visible" r:id="rId3"/>
    <sheet name="Военные Округа (ФО)" sheetId="2" state="visible" r:id="rId4"/>
    <sheet name="ЦЕНТРАЛЬНЫЙ" sheetId="3" state="visible" r:id="rId5"/>
    <sheet name="СЕВЕРО-ЗАПАДНЫЙ" sheetId="4" state="visible" r:id="rId6"/>
    <sheet name="СИБИРСКИЙ" sheetId="5" state="visible" r:id="rId7"/>
    <sheet name="ПРИВОЛЖСКИЙ" sheetId="6" state="visible" r:id="rId8"/>
    <sheet name="УРАЛЬСКИЙ" sheetId="7" state="visible" r:id="rId9"/>
    <sheet name="Северо-Кавказский " sheetId="8" state="visible" r:id="rId10"/>
    <sheet name="ДАЛЬНЕВОСТОЧНЫЙ" sheetId="9" state="visible" r:id="rId11"/>
    <sheet name="ЮФО" sheetId="10" state="visible" r:id="rId12"/>
    <sheet name="общее АШ АСК" sheetId="11" state="visible" r:id="rId13"/>
    <sheet name="всего" sheetId="12" state="visible" r:id="rId14"/>
    <sheet name="Лист1" sheetId="13" state="visible" r:id="rId15"/>
    <sheet name="Лист2" sheetId="14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<sst xmlns="http://schemas.openxmlformats.org/spreadsheetml/2006/main" count="2380" uniqueCount="1020">
  <si>
    <t xml:space="preserve">№</t>
  </si>
  <si>
    <t xml:space="preserve">Военные округа</t>
  </si>
  <si>
    <t xml:space="preserve">Федеральные округа</t>
  </si>
  <si>
    <t xml:space="preserve">ЕМЦ</t>
  </si>
  <si>
    <t xml:space="preserve">РЦ</t>
  </si>
  <si>
    <t xml:space="preserve">ЗЦ</t>
  </si>
  <si>
    <t xml:space="preserve">ВСЕГО</t>
  </si>
  <si>
    <t xml:space="preserve">1.</t>
  </si>
  <si>
    <t xml:space="preserve">Восточный ВО</t>
  </si>
  <si>
    <t xml:space="preserve">Дальневосточный </t>
  </si>
  <si>
    <t xml:space="preserve">2.</t>
  </si>
  <si>
    <t xml:space="preserve">Центральный ВО</t>
  </si>
  <si>
    <t xml:space="preserve">Сибирский, Приволжский, Уральский</t>
  </si>
  <si>
    <t xml:space="preserve">3.</t>
  </si>
  <si>
    <t xml:space="preserve">Южный ВО</t>
  </si>
  <si>
    <t xml:space="preserve">Северо-Кавказский, Южный</t>
  </si>
  <si>
    <t xml:space="preserve">4.</t>
  </si>
  <si>
    <t xml:space="preserve">Московский ВО</t>
  </si>
  <si>
    <t xml:space="preserve">Центральный</t>
  </si>
  <si>
    <t xml:space="preserve">5.</t>
  </si>
  <si>
    <t xml:space="preserve">Ленинградский ВО</t>
  </si>
  <si>
    <t xml:space="preserve">Северо-Западный</t>
  </si>
  <si>
    <t xml:space="preserve">ИТОГО</t>
  </si>
  <si>
    <t xml:space="preserve">ДАЛЬНЕВОСТОЧНЫЙ  ФЕДЕРАЛЬНЫЙ ОКРУГ</t>
  </si>
  <si>
    <t xml:space="preserve">ВОСТОЧНЫЙ  ВОЕННЫЙ ОКРУГ</t>
  </si>
  <si>
    <t xml:space="preserve">РЕГИОН</t>
  </si>
  <si>
    <t xml:space="preserve">ЕМЦ Амурской области </t>
  </si>
  <si>
    <t xml:space="preserve">РЦ –Амурский (г. Благовещенск) </t>
  </si>
  <si>
    <t xml:space="preserve">РЦ г. Благовещенска</t>
  </si>
  <si>
    <t xml:space="preserve">ЗЦ Свободненский</t>
  </si>
  <si>
    <t xml:space="preserve">ЗЦ г.Свободный</t>
  </si>
  <si>
    <t xml:space="preserve">ЗЦ Тынденский</t>
  </si>
  <si>
    <t xml:space="preserve">ЗЦ г.Зея</t>
  </si>
  <si>
    <t xml:space="preserve">ЗЦ Зейский</t>
  </si>
  <si>
    <t xml:space="preserve">ЗЦ г.Тында</t>
  </si>
  <si>
    <t xml:space="preserve">ЗЦ Райчихинский</t>
  </si>
  <si>
    <t xml:space="preserve">ЗЦ Ивановского района</t>
  </si>
  <si>
    <t xml:space="preserve">ЗЦ Ивановский</t>
  </si>
  <si>
    <t xml:space="preserve">ЗЦ  Тамбовского района</t>
  </si>
  <si>
    <t xml:space="preserve">ЗЦ Тамбовский</t>
  </si>
  <si>
    <t xml:space="preserve">ЗЦ г.Райчихинска</t>
  </si>
  <si>
    <t xml:space="preserve">ИТОГО ПО РЕГИОНУ</t>
  </si>
  <si>
    <t xml:space="preserve"> ЕМЦ Республика Саха </t>
  </si>
  <si>
    <t xml:space="preserve">РЦ  Республики Саха (Якутия) </t>
  </si>
  <si>
    <t xml:space="preserve">РЦ г.Якутск</t>
  </si>
  <si>
    <t xml:space="preserve">ЗЦ Намский</t>
  </si>
  <si>
    <t xml:space="preserve">ЗЦ г.Вилюйск</t>
  </si>
  <si>
    <t xml:space="preserve"> </t>
  </si>
  <si>
    <t xml:space="preserve">ЗЦ Вилюйский</t>
  </si>
  <si>
    <t xml:space="preserve">ЗЦ Намский улус</t>
  </si>
  <si>
    <t xml:space="preserve">ЗЦ Мегино-Кангаласский улус</t>
  </si>
  <si>
    <t xml:space="preserve">ЗЦ Хангаласский улус</t>
  </si>
  <si>
    <t xml:space="preserve">       ИТОГО ПО РЕГИОНУ </t>
  </si>
  <si>
    <t xml:space="preserve">ЕМЦ Камчатского края </t>
  </si>
  <si>
    <t xml:space="preserve">РЦ  г. Петропавловск-Камчатский </t>
  </si>
  <si>
    <t xml:space="preserve">ЕМЦ Приморский  край </t>
  </si>
  <si>
    <t xml:space="preserve">ЕМЦ Приморский  край                         1 </t>
  </si>
  <si>
    <t xml:space="preserve">РЦ Владивосток</t>
  </si>
  <si>
    <t xml:space="preserve">РЦ г.Владивосток</t>
  </si>
  <si>
    <t xml:space="preserve">ЗЦ г. Дальнегорска</t>
  </si>
  <si>
    <t xml:space="preserve">ЗЦ Уссурийский городской округ</t>
  </si>
  <si>
    <t xml:space="preserve">ЗЦ г. Находки</t>
  </si>
  <si>
    <t xml:space="preserve">ЗЦ г.Партизанск</t>
  </si>
  <si>
    <t xml:space="preserve">ЗЦ г. Лесозаводска</t>
  </si>
  <si>
    <t xml:space="preserve">ЗЦ г.Лесозаводск</t>
  </si>
  <si>
    <t xml:space="preserve">ЗЦ г. Партизанска</t>
  </si>
  <si>
    <t xml:space="preserve">ЗЦ г.Дальнегорск</t>
  </si>
  <si>
    <t xml:space="preserve">ЗЦ г. Спасска-Дальнего</t>
  </si>
  <si>
    <t xml:space="preserve">ЗЦ г. Находка</t>
  </si>
  <si>
    <t xml:space="preserve">ЗЦ Уссурийский</t>
  </si>
  <si>
    <t xml:space="preserve">ЗЦ Пограничный МР</t>
  </si>
  <si>
    <t xml:space="preserve">ЗЦ Кавалеровский</t>
  </si>
  <si>
    <t xml:space="preserve">ЗЦ Кавалеровский МР</t>
  </si>
  <si>
    <t xml:space="preserve">ЗЦ Пограничный</t>
  </si>
  <si>
    <t xml:space="preserve">ЗЦ Спасск-Дальний</t>
  </si>
  <si>
    <t xml:space="preserve">ЗЦ Артем</t>
  </si>
  <si>
    <t xml:space="preserve">ЗЦ Черниговский</t>
  </si>
  <si>
    <t xml:space="preserve">ЕМЦ Хабаровский край </t>
  </si>
  <si>
    <t xml:space="preserve">ЕМЦ Хабаровский край                            1</t>
  </si>
  <si>
    <t xml:space="preserve">РЦ Хабаровск</t>
  </si>
  <si>
    <t xml:space="preserve">РЦ г.Хабаровск</t>
  </si>
  <si>
    <t xml:space="preserve">ЗЦ Комсомольск- на- Амуре</t>
  </si>
  <si>
    <t xml:space="preserve">ЗЦ г.Советская Гавань</t>
  </si>
  <si>
    <t xml:space="preserve">ЗЦ Советская Гавань</t>
  </si>
  <si>
    <t xml:space="preserve">ЗЦ г.Комсомольск-на-Амуре</t>
  </si>
  <si>
    <t xml:space="preserve">ЗЦ им. Лазо</t>
  </si>
  <si>
    <t xml:space="preserve">ЗЦ район им. Лазо</t>
  </si>
  <si>
    <t xml:space="preserve">ЗЦ Ленинское </t>
  </si>
  <si>
    <t xml:space="preserve">ЗЦ Нанайского района</t>
  </si>
  <si>
    <t xml:space="preserve">ЗЦ Облучье</t>
  </si>
  <si>
    <t xml:space="preserve">ЗЦ Ленинского района</t>
  </si>
  <si>
    <t xml:space="preserve">ЗЦ Нанайский</t>
  </si>
  <si>
    <t xml:space="preserve">ЗЦ Облученского района</t>
  </si>
  <si>
    <t xml:space="preserve">ЕМЦ Магаданская область </t>
  </si>
  <si>
    <t xml:space="preserve">РЦ Магаданской области 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</si>
  <si>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Магаданской области </t>
    </r>
  </si>
  <si>
    <t xml:space="preserve">ЕМЦ Сахалинская область </t>
  </si>
  <si>
    <t xml:space="preserve">РЦ Сахалинской области </t>
  </si>
  <si>
    <t xml:space="preserve">ЗЦ  г. Южно-Сахалинск.</t>
  </si>
  <si>
    <t xml:space="preserve">ЗЦ г. Поронайск</t>
  </si>
  <si>
    <t xml:space="preserve">ЗЦ г. Холмск</t>
  </si>
  <si>
    <t xml:space="preserve">ЕМЦ Забайкальский край </t>
  </si>
  <si>
    <t xml:space="preserve">РЦ Забайкальского края</t>
  </si>
  <si>
    <t xml:space="preserve">ЗЦ Агинский</t>
  </si>
  <si>
    <t xml:space="preserve">ЗЦ Карымский</t>
  </si>
  <si>
    <t xml:space="preserve">ЕМЦ Республика Бурятия </t>
  </si>
  <si>
    <t xml:space="preserve">РЦ Республики Бурятия</t>
  </si>
  <si>
    <t xml:space="preserve">ЗЦ Селингинского пайона</t>
  </si>
  <si>
    <t xml:space="preserve">ЗЦ "Хоринский" </t>
  </si>
  <si>
    <t xml:space="preserve">ЗЦ "Кырен-Тункинский" </t>
  </si>
  <si>
    <t xml:space="preserve">ЗЦ "Заиграевский" </t>
  </si>
  <si>
    <t xml:space="preserve">ЗЦ "Бичурский" </t>
  </si>
  <si>
    <t xml:space="preserve">ИТОГО ПО ДВФО</t>
  </si>
  <si>
    <t xml:space="preserve">СИБИРСКИЙ  ФЕДЕРАЛЬНЫЙ ОКРУГ</t>
  </si>
  <si>
    <t xml:space="preserve">             ЦЕНТРАЛЬНЫЙ                               ВОЕННЫЙ  ОКРУГ</t>
  </si>
  <si>
    <t xml:space="preserve">ЕМЦ Республики Алтай </t>
  </si>
  <si>
    <t xml:space="preserve">РЦ  г. Горно-Алтайск, Республика Алтай</t>
  </si>
  <si>
    <t xml:space="preserve">ЗЦ Онгудайский</t>
  </si>
  <si>
    <t xml:space="preserve">ЗЦ с. Турочак</t>
  </si>
  <si>
    <t xml:space="preserve"> ЕМЦ Республика ТЫВА</t>
  </si>
  <si>
    <t xml:space="preserve">РЦ  Республики Тыва </t>
  </si>
  <si>
    <t xml:space="preserve">ЗЦ "Ак-Довуракский"</t>
  </si>
  <si>
    <t xml:space="preserve">ЗЦ "Улуг-Хемский</t>
  </si>
  <si>
    <t xml:space="preserve">ЕМЦ Хакасия</t>
  </si>
  <si>
    <t xml:space="preserve">РЦ г. Абакана </t>
  </si>
  <si>
    <t xml:space="preserve">ЗЦ Боградского района </t>
  </si>
  <si>
    <t xml:space="preserve">ЗЦ г. Саяногорска</t>
  </si>
  <si>
    <t xml:space="preserve">ЕМЦ Алтайский край</t>
  </si>
  <si>
    <t xml:space="preserve">РЦ Алтайского края Барнаульский </t>
  </si>
  <si>
    <t xml:space="preserve">ЗЦ Алейский </t>
  </si>
  <si>
    <t xml:space="preserve">ЗЦ Бийский </t>
  </si>
  <si>
    <t xml:space="preserve">ЗЦ Рубцовский </t>
  </si>
  <si>
    <t xml:space="preserve">ЗЦ Славгородский </t>
  </si>
  <si>
    <t xml:space="preserve">ЗЦ Завьяловский </t>
  </si>
  <si>
    <t xml:space="preserve">ЗЦ Заринский  </t>
  </si>
  <si>
    <t xml:space="preserve">ЗЦ Косихинский</t>
  </si>
  <si>
    <t xml:space="preserve">ЗЦ Новоалтайский , </t>
  </si>
  <si>
    <t xml:space="preserve">ЗЦ Родинский</t>
  </si>
  <si>
    <t xml:space="preserve">ЗЦ Павловский</t>
  </si>
  <si>
    <t xml:space="preserve">ЕМЦ Красноярский край </t>
  </si>
  <si>
    <t xml:space="preserve">РЦ Красноярского края</t>
  </si>
  <si>
    <t xml:space="preserve">ЗЦ Запад</t>
  </si>
  <si>
    <t xml:space="preserve">ЗЦ Восток</t>
  </si>
  <si>
    <t xml:space="preserve">ЗЦ ЮГ</t>
  </si>
  <si>
    <t xml:space="preserve">ЗЦ Север</t>
  </si>
  <si>
    <t xml:space="preserve">ЗЦ Норильский(ЗЦ Крайний Север)</t>
  </si>
  <si>
    <t xml:space="preserve">ЕМЦ Иркутская область</t>
  </si>
  <si>
    <t xml:space="preserve">РЦ Иркутской области</t>
  </si>
  <si>
    <t xml:space="preserve">ЗЦ Ангарский</t>
  </si>
  <si>
    <t xml:space="preserve">ЗЦ Братский</t>
  </si>
  <si>
    <t xml:space="preserve">ЗЦ Усть-Илимский</t>
  </si>
  <si>
    <t xml:space="preserve">ЗЦ Тулунский</t>
  </si>
  <si>
    <t xml:space="preserve">ЕМЦ Кемеровская область</t>
  </si>
  <si>
    <t xml:space="preserve">РЦ Кемеровской области-Кузбасса </t>
  </si>
  <si>
    <t xml:space="preserve">ЗЦ "Анжеро-Судженский "</t>
  </si>
  <si>
    <t xml:space="preserve">ЗЦ"Новокузнецкий" </t>
  </si>
  <si>
    <t xml:space="preserve">ЗЦ "Юргинский "</t>
  </si>
  <si>
    <t xml:space="preserve">ЗЦ "Беловский" </t>
  </si>
  <si>
    <t xml:space="preserve">ЕМЦ Новосибирская область</t>
  </si>
  <si>
    <t xml:space="preserve">РЦ Новосибирской обл.</t>
  </si>
  <si>
    <t xml:space="preserve">ЗЦ Бердский Бердская АШ</t>
  </si>
  <si>
    <t xml:space="preserve">ЗЦ Искитимский</t>
  </si>
  <si>
    <t xml:space="preserve">ЗЦ Тогучинский</t>
  </si>
  <si>
    <t xml:space="preserve">ЗЦ Сузунский</t>
  </si>
  <si>
    <t xml:space="preserve">ЗЦ Карасукский Карасукская АШ</t>
  </si>
  <si>
    <t xml:space="preserve">ЕМЦ Омская область</t>
  </si>
  <si>
    <t xml:space="preserve">РЦ Омской области </t>
  </si>
  <si>
    <t xml:space="preserve">(ЗЦ ЮГ) Калачинская АШ </t>
  </si>
  <si>
    <t xml:space="preserve"> (ЗЦ Север) Тарская АШ</t>
  </si>
  <si>
    <t xml:space="preserve">РЦ Томской области</t>
  </si>
  <si>
    <t xml:space="preserve">ЗЦ Томск-Северский</t>
  </si>
  <si>
    <t xml:space="preserve">ЗЦ «Зырянский» </t>
  </si>
  <si>
    <t xml:space="preserve">ЗЦ «Кожевниковский» 
</t>
  </si>
  <si>
    <t xml:space="preserve">ИТОГО ПО СибФО</t>
  </si>
  <si>
    <t xml:space="preserve">ИТОГО ПО РЕГИОНУ СибФО</t>
  </si>
  <si>
    <t xml:space="preserve">ПРИВОЛЖСКИЙ ФЕДЕРАЛЬНЫЙ ОКРУГ</t>
  </si>
  <si>
    <t xml:space="preserve">ЕМЦ Республики Марий Эл</t>
  </si>
  <si>
    <t xml:space="preserve">РЦ Йошкар-Ола </t>
  </si>
  <si>
    <t xml:space="preserve">ЗЦ Вожский</t>
  </si>
  <si>
    <t xml:space="preserve"> ЕМЦ Республика Мордовия</t>
  </si>
  <si>
    <t xml:space="preserve"> ЕМЦ Республика Мордовия                       1</t>
  </si>
  <si>
    <t xml:space="preserve">РЦ  Республики Мордовия</t>
  </si>
  <si>
    <t xml:space="preserve">ЗЦ  Ардатовский</t>
  </si>
  <si>
    <t xml:space="preserve">ЗЦ Ковылкинский</t>
  </si>
  <si>
    <t xml:space="preserve">ЗЦ Ичалковский</t>
  </si>
  <si>
    <t xml:space="preserve">ЗЦ Краснослободский</t>
  </si>
  <si>
    <t xml:space="preserve">ЗЦ г. Рузаевка</t>
  </si>
  <si>
    <t xml:space="preserve">ЗЦ Зубово-Полянский </t>
  </si>
  <si>
    <t xml:space="preserve">ЗЦ Темниковский </t>
  </si>
  <si>
    <t xml:space="preserve">ЕМЦ Башкортастан</t>
  </si>
  <si>
    <t xml:space="preserve">РЦ   Республики Башкортостан</t>
  </si>
  <si>
    <r>
      <rPr>
        <sz val="12"/>
        <color theme="1"/>
        <rFont val="Times New Roman"/>
        <family val="1"/>
        <charset val="204"/>
      </rPr>
      <t xml:space="preserve">ЗЦ</t>
    </r>
    <r>
      <rPr>
        <sz val="12"/>
        <color rgb="FF000000"/>
        <rFont val="Times New Roman"/>
        <family val="1"/>
        <charset val="204"/>
      </rPr>
      <t xml:space="preserve"> Нефтекамск </t>
    </r>
  </si>
  <si>
    <r>
      <rPr>
        <sz val="12"/>
        <color theme="1"/>
        <rFont val="Times New Roman"/>
        <family val="1"/>
        <charset val="204"/>
      </rPr>
      <t xml:space="preserve">ЗЦ</t>
    </r>
    <r>
      <rPr>
        <sz val="12"/>
        <color rgb="FF000000"/>
        <rFont val="Times New Roman"/>
        <family val="1"/>
        <charset val="204"/>
      </rPr>
      <t xml:space="preserve">  Кумертау </t>
    </r>
  </si>
  <si>
    <r>
      <rPr>
        <sz val="12"/>
        <color theme="1"/>
        <rFont val="Times New Roman"/>
        <family val="1"/>
        <charset val="204"/>
      </rPr>
      <t xml:space="preserve">ЗЦ </t>
    </r>
    <r>
      <rPr>
        <sz val="12"/>
        <color rgb="FF000000"/>
        <rFont val="Times New Roman"/>
        <family val="1"/>
        <charset val="204"/>
      </rPr>
      <t xml:space="preserve">Стерлитамак </t>
    </r>
  </si>
  <si>
    <r>
      <rPr>
        <sz val="12"/>
        <color theme="1"/>
        <rFont val="Times New Roman"/>
        <family val="1"/>
        <charset val="204"/>
      </rPr>
      <t xml:space="preserve">ЗЦ</t>
    </r>
    <r>
      <rPr>
        <sz val="12"/>
        <color rgb="FF000000"/>
        <rFont val="Times New Roman"/>
        <family val="1"/>
        <charset val="204"/>
      </rPr>
      <t xml:space="preserve"> Сибай </t>
    </r>
  </si>
  <si>
    <r>
      <rPr>
        <sz val="12"/>
        <color theme="1"/>
        <rFont val="Times New Roman"/>
        <family val="1"/>
        <charset val="204"/>
      </rPr>
      <t xml:space="preserve">ЗЦ</t>
    </r>
    <r>
      <rPr>
        <sz val="12"/>
        <color rgb="FF000000"/>
        <rFont val="Times New Roman"/>
        <family val="1"/>
        <charset val="204"/>
      </rPr>
      <t xml:space="preserve"> Октябрьский </t>
    </r>
  </si>
  <si>
    <r>
      <rPr>
        <sz val="12"/>
        <color theme="1"/>
        <rFont val="Times New Roman"/>
        <family val="1"/>
        <charset val="204"/>
      </rPr>
      <t xml:space="preserve">ЗЦ</t>
    </r>
    <r>
      <rPr>
        <sz val="12"/>
        <color rgb="FF000000"/>
        <rFont val="Times New Roman"/>
        <family val="1"/>
        <charset val="204"/>
      </rPr>
      <t xml:space="preserve"> Белорецк </t>
    </r>
  </si>
  <si>
    <r>
      <rPr>
        <sz val="12"/>
        <color theme="1"/>
        <rFont val="Times New Roman"/>
        <family val="1"/>
        <charset val="204"/>
      </rPr>
      <t xml:space="preserve">ЗЦ</t>
    </r>
    <r>
      <rPr>
        <sz val="12"/>
        <color rgb="FF000000"/>
        <rFont val="Times New Roman"/>
        <family val="1"/>
        <charset val="204"/>
      </rPr>
      <t xml:space="preserve"> Хайбуллинский</t>
    </r>
  </si>
  <si>
    <t xml:space="preserve">ЕМЦ Удмуртия</t>
  </si>
  <si>
    <t xml:space="preserve">РЦ Руспублики Удмуртия</t>
  </si>
  <si>
    <t xml:space="preserve">ЗЦ Воткинский</t>
  </si>
  <si>
    <t xml:space="preserve">ЗЦ Глазовский </t>
  </si>
  <si>
    <t xml:space="preserve">ЗЦ Игринский </t>
  </si>
  <si>
    <t xml:space="preserve">ЗЦ Можгинский</t>
  </si>
  <si>
    <t xml:space="preserve">ЕМЦ Чувашия</t>
  </si>
  <si>
    <t xml:space="preserve">РЦ Чувашии</t>
  </si>
  <si>
    <t xml:space="preserve">ЗЦ Алатырский</t>
  </si>
  <si>
    <t xml:space="preserve">ЗЦ "Канашский" </t>
  </si>
  <si>
    <t xml:space="preserve">ЕМЦ Пермский край</t>
  </si>
  <si>
    <t xml:space="preserve">РЦ Пермского края </t>
  </si>
  <si>
    <t xml:space="preserve">ЗЦ "Кудымкарский" </t>
  </si>
  <si>
    <t xml:space="preserve">ЗЦ "Кунгурский"</t>
  </si>
  <si>
    <t xml:space="preserve">ЗЦ Березниковский</t>
  </si>
  <si>
    <t xml:space="preserve">ЕМЦ Кировская область</t>
  </si>
  <si>
    <t xml:space="preserve">РЦ"Кировский"</t>
  </si>
  <si>
    <t xml:space="preserve">ЗЦ "Слободской"</t>
  </si>
  <si>
    <t xml:space="preserve">ЗЦ"Советский"</t>
  </si>
  <si>
    <t xml:space="preserve">ЗЦ "Кирово-Чепецкий"</t>
  </si>
  <si>
    <t xml:space="preserve">ЗЦ "Котельничский"</t>
  </si>
  <si>
    <t xml:space="preserve">ЗЦ "Лузский"</t>
  </si>
  <si>
    <t xml:space="preserve">ЗЦ "Вятскополянский"</t>
  </si>
  <si>
    <t xml:space="preserve">ЕМЦ Оренбургская  область</t>
  </si>
  <si>
    <t xml:space="preserve">РЦ Оренбург</t>
  </si>
  <si>
    <t xml:space="preserve">ЗЦ Орск</t>
  </si>
  <si>
    <t xml:space="preserve">ЗЦ г. Бугурусланский</t>
  </si>
  <si>
    <t xml:space="preserve">ЗЦ Илекский</t>
  </si>
  <si>
    <t xml:space="preserve">ЗЦ г. Медногорска</t>
  </si>
  <si>
    <t xml:space="preserve">ЗЦ г. Бузулука</t>
  </si>
  <si>
    <t xml:space="preserve">ЗЦ г. Сорочинска</t>
  </si>
  <si>
    <t xml:space="preserve">ЗЦ Кваркенский</t>
  </si>
  <si>
    <t xml:space="preserve">ЗЦ Сакмарский</t>
  </si>
  <si>
    <t xml:space="preserve">ЗЦ Соль-Илецкий</t>
  </si>
  <si>
    <t xml:space="preserve">ЗЦ Грачевский</t>
  </si>
  <si>
    <t xml:space="preserve">ЗЦ Матвеевский</t>
  </si>
  <si>
    <t xml:space="preserve">ЗЦ Красногвардейский</t>
  </si>
  <si>
    <t xml:space="preserve">ЕМЦ Пензенская бласть</t>
  </si>
  <si>
    <t xml:space="preserve">РЦ Пенза</t>
  </si>
  <si>
    <t xml:space="preserve">ЗЦ "Кузнецкий"</t>
  </si>
  <si>
    <t xml:space="preserve">ЗЦ "Сердобский"</t>
  </si>
  <si>
    <t xml:space="preserve">ЗЦ "Каменскийй"</t>
  </si>
  <si>
    <t xml:space="preserve">ЗЦ "Нижне-Ломовский"</t>
  </si>
  <si>
    <t xml:space="preserve">ЕМЦ Самарская область</t>
  </si>
  <si>
    <t xml:space="preserve">РЦ Самары</t>
  </si>
  <si>
    <t xml:space="preserve">ЗЦ Новокуйбышевский</t>
  </si>
  <si>
    <t xml:space="preserve">ЗЦ Отрадненский </t>
  </si>
  <si>
    <t xml:space="preserve">ЗЦ Сызранский</t>
  </si>
  <si>
    <t xml:space="preserve">ЗЦ Жигулевский </t>
  </si>
  <si>
    <t xml:space="preserve">ЗЦ Кошкинский </t>
  </si>
  <si>
    <t xml:space="preserve">ЗЦ Кинельский </t>
  </si>
  <si>
    <t xml:space="preserve">ЕМЦ Саратовская область</t>
  </si>
  <si>
    <t xml:space="preserve">РЦ Саратов</t>
  </si>
  <si>
    <t xml:space="preserve">ЗЦ Балаковский </t>
  </si>
  <si>
    <t xml:space="preserve">ЗЦ Балашовский</t>
  </si>
  <si>
    <t xml:space="preserve">ЗЦ Ртищевский</t>
  </si>
  <si>
    <t xml:space="preserve">ЗЦ Энгельсский</t>
  </si>
  <si>
    <t xml:space="preserve">ЕМЦ Ульяновская  область</t>
  </si>
  <si>
    <t xml:space="preserve">РЦ Ульняновск</t>
  </si>
  <si>
    <t xml:space="preserve">ЗЦ Карсунский </t>
  </si>
  <si>
    <t xml:space="preserve">ЗЦ Новоспасский </t>
  </si>
  <si>
    <t xml:space="preserve">ЗЦ г. Димитровград</t>
  </si>
  <si>
    <t xml:space="preserve">ЗЦ г. Барыш</t>
  </si>
  <si>
    <t xml:space="preserve">ЕМЦ Татарстан</t>
  </si>
  <si>
    <t xml:space="preserve">РЦ Татарстана</t>
  </si>
  <si>
    <t xml:space="preserve">ЗЦ Нижнекамская </t>
  </si>
  <si>
    <t xml:space="preserve">ЗЦ Тетюшская </t>
  </si>
  <si>
    <t xml:space="preserve">ЗЦ Чистопольская</t>
  </si>
  <si>
    <t xml:space="preserve">ЗЦ Центральный аэроклуб РТ</t>
  </si>
  <si>
    <t xml:space="preserve">ЗЦ ПОУ Альметьевская </t>
  </si>
  <si>
    <t xml:space="preserve">УРАЛЬСКИЙ ФЕДЕРАЛЬНЫЙ ОКРУГ</t>
  </si>
  <si>
    <t xml:space="preserve"> ЕМЦ Свердловской области</t>
  </si>
  <si>
    <t xml:space="preserve">РЦ г. Сысерть</t>
  </si>
  <si>
    <t xml:space="preserve">ЗЦ Березовский  СТШ</t>
  </si>
  <si>
    <t xml:space="preserve">ЗЦ Кувшинская СТШ</t>
  </si>
  <si>
    <t xml:space="preserve">ЕМЦ Курганской области</t>
  </si>
  <si>
    <t xml:space="preserve">РЦ Курганской области</t>
  </si>
  <si>
    <t xml:space="preserve">ЗЦ "Куртамышский" </t>
  </si>
  <si>
    <t xml:space="preserve">ЗЦ "Петуховский" </t>
  </si>
  <si>
    <t xml:space="preserve">ЗЦ "Шадринский"</t>
  </si>
  <si>
    <t xml:space="preserve">ЕМЦ Челябинской области</t>
  </si>
  <si>
    <t xml:space="preserve">РЦ Челябинска</t>
  </si>
  <si>
    <t xml:space="preserve">ЗЦ  Миасс</t>
  </si>
  <si>
    <t xml:space="preserve">ЗЦ  Златоуст </t>
  </si>
  <si>
    <t xml:space="preserve">ЗЦ  Копейск</t>
  </si>
  <si>
    <t xml:space="preserve">ЕМЦ ХМАО</t>
  </si>
  <si>
    <t xml:space="preserve">РЦ  ХМАО-Югры</t>
  </si>
  <si>
    <t xml:space="preserve">ЗЦ Сургутский </t>
  </si>
  <si>
    <t xml:space="preserve">ЗЦ Нижневартовский  </t>
  </si>
  <si>
    <t xml:space="preserve">ЕМЦ Тюменской области</t>
  </si>
  <si>
    <t xml:space="preserve">ЗЦ "Тобольский" </t>
  </si>
  <si>
    <t xml:space="preserve">ЗЦ "Ишимский" </t>
  </si>
  <si>
    <t xml:space="preserve">ЕМЦ Ямало- Ненецкий округ</t>
  </si>
  <si>
    <t xml:space="preserve">РЦ  Ямало-Ненецкий АО </t>
  </si>
  <si>
    <t xml:space="preserve">ЗЦ Ямало-Ненецкий АО </t>
  </si>
  <si>
    <t xml:space="preserve">ИТОГО ПО УФО</t>
  </si>
  <si>
    <t xml:space="preserve">ИТОГО по ЦВО</t>
  </si>
  <si>
    <t xml:space="preserve">СЕВЕРО-КАВКАЗСКИЙ ФЕДЕРАЛЬНЫЙ ОКРУГ</t>
  </si>
  <si>
    <t xml:space="preserve">ЮЖНЫЙ ВОЕННЫЙ ОКРУГ</t>
  </si>
  <si>
    <t xml:space="preserve"> ЕМЦ Дагестан</t>
  </si>
  <si>
    <t xml:space="preserve">РЦ Республики Дагестан</t>
  </si>
  <si>
    <t xml:space="preserve">ЗЦ Махачкалинсая ОТШ</t>
  </si>
  <si>
    <t xml:space="preserve">ЗЦ Хасавюртовская АШ</t>
  </si>
  <si>
    <t xml:space="preserve">ЗЦ Кизлярская АШ</t>
  </si>
  <si>
    <t xml:space="preserve">ЕМЦ Ингушетии</t>
  </si>
  <si>
    <t xml:space="preserve">РЦ Республики Ингушетия</t>
  </si>
  <si>
    <t xml:space="preserve">ЗЦ "Назрановский" </t>
  </si>
  <si>
    <t xml:space="preserve">ЕМЦ Кабардино-Балкарской Республики</t>
  </si>
  <si>
    <t xml:space="preserve">РЦ Кабардино-Балкарской Республики</t>
  </si>
  <si>
    <t xml:space="preserve">ЗЦ  Прохладный КБР</t>
  </si>
  <si>
    <t xml:space="preserve">ЗЦ"Урвань" КБР</t>
  </si>
  <si>
    <t xml:space="preserve">ЕМЦ Калмыкии</t>
  </si>
  <si>
    <t xml:space="preserve">РЦ Калмыкия</t>
  </si>
  <si>
    <t xml:space="preserve">РЦ Элистинский</t>
  </si>
  <si>
    <t xml:space="preserve">ЗЦ Яшалтинский</t>
  </si>
  <si>
    <t xml:space="preserve">ЗЦ Городовиковский</t>
  </si>
  <si>
    <t xml:space="preserve">ЕМЦ  Карачаево-Черкесский</t>
  </si>
  <si>
    <t xml:space="preserve">РЦ  Карачаево-Черкесский</t>
  </si>
  <si>
    <t xml:space="preserve">ЗЦ   Зеленчукского  р.</t>
  </si>
  <si>
    <t xml:space="preserve">ЕМЦ Чеченской Республики</t>
  </si>
  <si>
    <t xml:space="preserve">РЦ Чеченской Республики</t>
  </si>
  <si>
    <t xml:space="preserve">ЗЦ Ахматовский</t>
  </si>
  <si>
    <t xml:space="preserve">ЕМЦ Северная Осетия- Алания</t>
  </si>
  <si>
    <t xml:space="preserve">РЦ Владикавказский ОТШ, АШ</t>
  </si>
  <si>
    <t xml:space="preserve">ЕМЦ Ставропольский край</t>
  </si>
  <si>
    <t xml:space="preserve">РЦ Ставропольского края  </t>
  </si>
  <si>
    <t xml:space="preserve">ЗЦ г.Невинномысск</t>
  </si>
  <si>
    <t xml:space="preserve">ЗЦ г. Ессентуки</t>
  </si>
  <si>
    <t xml:space="preserve">ЗЦ г.Пятигорск </t>
  </si>
  <si>
    <t xml:space="preserve">ЗЦ г. Минеральные Воды</t>
  </si>
  <si>
    <t xml:space="preserve">ЗЦ Советского р-на</t>
  </si>
  <si>
    <t xml:space="preserve">ЗЦ с. Левокумское</t>
  </si>
  <si>
    <t xml:space="preserve">ИТОГО ПО СКФО</t>
  </si>
  <si>
    <t xml:space="preserve">ЮЖНЫЙ ФЕДЕРАЛЬНЫЙ ОКРУГ</t>
  </si>
  <si>
    <t xml:space="preserve">ЕМЦ Астраханская  область</t>
  </si>
  <si>
    <t xml:space="preserve">РЦ Астраханский </t>
  </si>
  <si>
    <t xml:space="preserve">ЗЦ Икрянинского района </t>
  </si>
  <si>
    <t xml:space="preserve">ЗЦ Ахтубинского района</t>
  </si>
  <si>
    <t xml:space="preserve">ЕМЦ Волгоградская  область</t>
  </si>
  <si>
    <t xml:space="preserve">РЦ  г. Волгоград </t>
  </si>
  <si>
    <t xml:space="preserve">ЕМЦ КРАСНОДАРСКИЙ КРАЙ         1</t>
  </si>
  <si>
    <t xml:space="preserve">РЦ Краснодарского края</t>
  </si>
  <si>
    <t xml:space="preserve">ЗЦ  (г. Кропоткин)</t>
  </si>
  <si>
    <t xml:space="preserve">ЗЦ (г. Гулькевичи)</t>
  </si>
  <si>
    <t xml:space="preserve">ЗЦ (г. Курганинск)</t>
  </si>
  <si>
    <t xml:space="preserve">ЗЦ Тихорецкого района</t>
  </si>
  <si>
    <t xml:space="preserve">ЗЦ (г. Апшеронск)</t>
  </si>
  <si>
    <t xml:space="preserve">ЗЦ (станица Полтавская)</t>
  </si>
  <si>
    <t xml:space="preserve">ЗЦ (станица Брюховецкая)</t>
  </si>
  <si>
    <t xml:space="preserve">ЗЦ Ейского района</t>
  </si>
  <si>
    <t xml:space="preserve">ЗЦ  Абинского района</t>
  </si>
  <si>
    <t xml:space="preserve">ЗЦ города-курорта Анапа</t>
  </si>
  <si>
    <t xml:space="preserve">ЗЦ Выселковского района</t>
  </si>
  <si>
    <t xml:space="preserve">ЗЦ  г. Новороссийска</t>
  </si>
  <si>
    <t xml:space="preserve">ЗЦ  Славянского района </t>
  </si>
  <si>
    <t xml:space="preserve">ЗЦ Туапсинского района</t>
  </si>
  <si>
    <t xml:space="preserve">ЗЦ города-курорта Сочи</t>
  </si>
  <si>
    <t xml:space="preserve">ЕМЦ Адыгея</t>
  </si>
  <si>
    <t xml:space="preserve">РЦ  Республики Адыгея </t>
  </si>
  <si>
    <t xml:space="preserve">ЗЦ Тахтамукайский</t>
  </si>
  <si>
    <t xml:space="preserve">ЗЦ Гиагинский</t>
  </si>
  <si>
    <t xml:space="preserve">ЕМЦ Республика Крым</t>
  </si>
  <si>
    <t xml:space="preserve">РЦ Республики Крым</t>
  </si>
  <si>
    <t xml:space="preserve">ЗЦ "Восточный" г.Керчь</t>
  </si>
  <si>
    <t xml:space="preserve">ЗЦ "Восточный - 2"  г.Феодосия</t>
  </si>
  <si>
    <t xml:space="preserve">ЗЦ"Северный" г.Джанкой  </t>
  </si>
  <si>
    <t xml:space="preserve">ЗЦ "Западный" г.Евпатория</t>
  </si>
  <si>
    <t xml:space="preserve">ЗЦ "Южный" г. Ялта</t>
  </si>
  <si>
    <t xml:space="preserve">ЕМЦ Ростовская  область</t>
  </si>
  <si>
    <t xml:space="preserve">РЦ Ростовской области</t>
  </si>
  <si>
    <t xml:space="preserve">ЗЦ Азовский </t>
  </si>
  <si>
    <t xml:space="preserve">ЗЦ Батайский </t>
  </si>
  <si>
    <t xml:space="preserve">ЗЦ Таганрогский </t>
  </si>
  <si>
    <t xml:space="preserve">ЗЦ Новочеркасский </t>
  </si>
  <si>
    <t xml:space="preserve">ЗЦ Новошахтинский </t>
  </si>
  <si>
    <t xml:space="preserve">ЗЦ Шахтинский </t>
  </si>
  <si>
    <t xml:space="preserve">ЗЦ Зерноградский </t>
  </si>
  <si>
    <t xml:space="preserve">ЗЦ Сальский </t>
  </si>
  <si>
    <t xml:space="preserve">ЗЦ Зимовниковский </t>
  </si>
  <si>
    <t xml:space="preserve">ЗЦ Волгодонской </t>
  </si>
  <si>
    <t xml:space="preserve">ЗЦ Семикаракорский </t>
  </si>
  <si>
    <t xml:space="preserve">ЗЦ Усть-Донецкий </t>
  </si>
  <si>
    <t xml:space="preserve">ЗЦ Красносулинский </t>
  </si>
  <si>
    <t xml:space="preserve">ЗЦ Каменск-Шахтинский </t>
  </si>
  <si>
    <t xml:space="preserve">ЗЦ Гуковский </t>
  </si>
  <si>
    <t xml:space="preserve">ЗЦ Миллеровский </t>
  </si>
  <si>
    <t xml:space="preserve">ЗЦ Белокалитвинский </t>
  </si>
  <si>
    <t xml:space="preserve">ЗЦ Шолоховский</t>
  </si>
  <si>
    <t xml:space="preserve">ЕМЦ Севастополь</t>
  </si>
  <si>
    <t xml:space="preserve">РЦ Севастополя</t>
  </si>
  <si>
    <t xml:space="preserve">ЗЦ Севастополя "Сев.АСК" </t>
  </si>
  <si>
    <t xml:space="preserve">ЕМЦ Донецкая Республика</t>
  </si>
  <si>
    <t xml:space="preserve">РЦ Донецкой Народной Республики</t>
  </si>
  <si>
    <t xml:space="preserve">ЗЦ г. Мариуполь</t>
  </si>
  <si>
    <t xml:space="preserve">ЗЦ г. Торез</t>
  </si>
  <si>
    <t xml:space="preserve">ЗЦг. Амвросиевка</t>
  </si>
  <si>
    <t xml:space="preserve">ЗЦ г. Горловка</t>
  </si>
  <si>
    <t xml:space="preserve">ЗЦг. Енакиево</t>
  </si>
  <si>
    <t xml:space="preserve">ЗЦ г. Макеевка</t>
  </si>
  <si>
    <t xml:space="preserve">ЗЦ г. Тельманово</t>
  </si>
  <si>
    <t xml:space="preserve">ЗЦ г. Волноваха</t>
  </si>
  <si>
    <t xml:space="preserve">ЕМЦ Луганская республика</t>
  </si>
  <si>
    <t xml:space="preserve">РЦ  Луганский</t>
  </si>
  <si>
    <t xml:space="preserve">ЗЦ Лутугинский</t>
  </si>
  <si>
    <t xml:space="preserve">ЗЦ Белокуракинский</t>
  </si>
  <si>
    <t xml:space="preserve">ЗЦ Беловодский</t>
  </si>
  <si>
    <t xml:space="preserve">ЗЦ Ровеньковский</t>
  </si>
  <si>
    <t xml:space="preserve">ЗЦ Свердловский</t>
  </si>
  <si>
    <t xml:space="preserve">ЗЦ Стахановский</t>
  </si>
  <si>
    <t xml:space="preserve">ЕМЦ Запорожская область           </t>
  </si>
  <si>
    <t xml:space="preserve">ЕМЦ Запорожская область</t>
  </si>
  <si>
    <t xml:space="preserve">РЦ Запорожье</t>
  </si>
  <si>
    <t xml:space="preserve">ЗЦ Бердянский</t>
  </si>
  <si>
    <t xml:space="preserve">ЗЦ Мелитопольский</t>
  </si>
  <si>
    <t xml:space="preserve">ЗЦ Михайловский</t>
  </si>
  <si>
    <t xml:space="preserve">ЗЦ Васильевский</t>
  </si>
  <si>
    <t xml:space="preserve">ЗЦ Каменка-Днепровский</t>
  </si>
  <si>
    <t xml:space="preserve">ЗЦ  Гуляйпольский</t>
  </si>
  <si>
    <t xml:space="preserve">ЕМЦ Херсонская область                                 1</t>
  </si>
  <si>
    <t xml:space="preserve">РЦ г. Геническ </t>
  </si>
  <si>
    <t xml:space="preserve">ЗЦ Голопристанский</t>
  </si>
  <si>
    <t xml:space="preserve">ЗЦ Каланчакский </t>
  </si>
  <si>
    <t xml:space="preserve">ЗЦ Каховский</t>
  </si>
  <si>
    <t xml:space="preserve">ИТОГО ПО ЮФО</t>
  </si>
  <si>
    <t xml:space="preserve">ИТОГО ПО ЮВО</t>
  </si>
  <si>
    <t xml:space="preserve">СЕВЕРО-ВОСТОЧНЫЙ  ФЕДЕРАЛЬНЫЙ ОКРУГ</t>
  </si>
  <si>
    <t xml:space="preserve">Ленинградский  ВОЕННЫЙ ОКРУГ</t>
  </si>
  <si>
    <t xml:space="preserve">ЕМЦ Лен. области </t>
  </si>
  <si>
    <t xml:space="preserve">РЦ Санкт-Петербурга</t>
  </si>
  <si>
    <t xml:space="preserve">РЦ  Ленинградской области Тихвин</t>
  </si>
  <si>
    <t xml:space="preserve">ЗЦ "Ломоносовский" </t>
  </si>
  <si>
    <t xml:space="preserve">ЗЦ "Сестрорецкий"</t>
  </si>
  <si>
    <t xml:space="preserve">ЗЦ"Волхов" </t>
  </si>
  <si>
    <t xml:space="preserve">ЗЦ "Гатчина"</t>
  </si>
  <si>
    <t xml:space="preserve">ЗЦ Фрунзенский</t>
  </si>
  <si>
    <t xml:space="preserve">ЗЦ Выборг</t>
  </si>
  <si>
    <t xml:space="preserve">ЗЦ Автово</t>
  </si>
  <si>
    <t xml:space="preserve">ЗЦ Морская школа</t>
  </si>
  <si>
    <t xml:space="preserve"> ЕМЦ Республика Карелия</t>
  </si>
  <si>
    <t xml:space="preserve">РЦ Петрозаводский</t>
  </si>
  <si>
    <t xml:space="preserve">ЗЦ " Петрозаводский"</t>
  </si>
  <si>
    <t xml:space="preserve">ЗЦ " Сегежский"</t>
  </si>
  <si>
    <t xml:space="preserve">ЗЦ " Медвежьегорский"</t>
  </si>
  <si>
    <t xml:space="preserve">ЕМЦ Коми</t>
  </si>
  <si>
    <t xml:space="preserve"> РЦ Сыктывкарский</t>
  </si>
  <si>
    <t xml:space="preserve">ЗЦ г.Инты </t>
  </si>
  <si>
    <t xml:space="preserve">ЗЦ г.Ухты </t>
  </si>
  <si>
    <t xml:space="preserve">ЕМЦ Архангельской области</t>
  </si>
  <si>
    <t xml:space="preserve">РЦ, Архангельской области</t>
  </si>
  <si>
    <t xml:space="preserve">ЗЦ Северодвинский УСТЦ</t>
  </si>
  <si>
    <t xml:space="preserve">ЗЦ Котлас</t>
  </si>
  <si>
    <t xml:space="preserve">ЗЦ Коряжма  г.Коряжма</t>
  </si>
  <si>
    <t xml:space="preserve">ЗЦ Онега,</t>
  </si>
  <si>
    <t xml:space="preserve">ЗЦ Няндома, </t>
  </si>
  <si>
    <t xml:space="preserve">ЕМЦ Вологодская область </t>
  </si>
  <si>
    <t xml:space="preserve">РЦ  г.Вологда</t>
  </si>
  <si>
    <t xml:space="preserve">МЗЦ Кичменгско-Городецкокго района</t>
  </si>
  <si>
    <t xml:space="preserve">МЗЦ Устюженский</t>
  </si>
  <si>
    <t xml:space="preserve">МЗЦ Белозерскмй</t>
  </si>
  <si>
    <t xml:space="preserve">МЗЦ Грязовецкий</t>
  </si>
  <si>
    <t xml:space="preserve">МЗЦ Сокольский</t>
  </si>
  <si>
    <t xml:space="preserve">ЕМЦ Калининградская область</t>
  </si>
  <si>
    <t xml:space="preserve">РЦ  (г. Калининград)</t>
  </si>
  <si>
    <t xml:space="preserve">ЗЦ  (г. Советск)</t>
  </si>
  <si>
    <t xml:space="preserve">ЗЦ (г. Черняховск)</t>
  </si>
  <si>
    <t xml:space="preserve">ЗЦ  (г. Гусев)</t>
  </si>
  <si>
    <t xml:space="preserve">ЕМЦ Мурманская область</t>
  </si>
  <si>
    <t xml:space="preserve">РЦ г. Мурманск</t>
  </si>
  <si>
    <t xml:space="preserve">МЗЦ Кандалакшский </t>
  </si>
  <si>
    <t xml:space="preserve">ЗЦ Североморский </t>
  </si>
  <si>
    <t xml:space="preserve">ЕМЦ Псковская область</t>
  </si>
  <si>
    <t xml:space="preserve">РЦ «Псковский» </t>
  </si>
  <si>
    <t xml:space="preserve">ЗЦ «Великолукский» </t>
  </si>
  <si>
    <t xml:space="preserve">МЗЦ«Пушкиногорский, Новоржевский, Бажаницкий, Локненский» </t>
  </si>
  <si>
    <t xml:space="preserve">ЕМЦ Новгородская область</t>
  </si>
  <si>
    <t xml:space="preserve">РЦ Новгородский  БОРКИ </t>
  </si>
  <si>
    <t xml:space="preserve">ЗЦ ПОУ Старорусская </t>
  </si>
  <si>
    <t xml:space="preserve">ЗЦ МО Маловишерский</t>
  </si>
  <si>
    <t xml:space="preserve">ЗЦ МО Пестовский</t>
  </si>
  <si>
    <t xml:space="preserve">ЗЦ МО Хвойнинский</t>
  </si>
  <si>
    <t xml:space="preserve">ЗЦ МО Чудовский</t>
  </si>
  <si>
    <t xml:space="preserve">ИТОГО ПО СВФО</t>
  </si>
  <si>
    <t xml:space="preserve">ИТОГО ПО ЛВО</t>
  </si>
  <si>
    <t xml:space="preserve">ЦЕНТРАЛЬНЫЙ  ФЕДЕРАЛЬНЫЙ ОКРУГ</t>
  </si>
  <si>
    <t xml:space="preserve">МОСКОВСКИЙ  ВОЕННЫЙ ОКРУГ</t>
  </si>
  <si>
    <t xml:space="preserve">ЕМЦ Белгородской области </t>
  </si>
  <si>
    <t xml:space="preserve">РЦ Белгородской области </t>
  </si>
  <si>
    <t xml:space="preserve"> ЕМЦ  Брянской обл.</t>
  </si>
  <si>
    <t xml:space="preserve">РЦ Брянской обл.</t>
  </si>
  <si>
    <t xml:space="preserve">ЗЦ Брасовский</t>
  </si>
  <si>
    <t xml:space="preserve">ЗЦ Клинцовский</t>
  </si>
  <si>
    <t xml:space="preserve">ЗЦ Климовский</t>
  </si>
  <si>
    <t xml:space="preserve">ЕМЦ  Владимирской области  </t>
  </si>
  <si>
    <t xml:space="preserve">РЦ  Владимирской области  </t>
  </si>
  <si>
    <t xml:space="preserve">ЗЦ "Александровский"</t>
  </si>
  <si>
    <t xml:space="preserve">ЗЦ "Гусь-Хрустальный"</t>
  </si>
  <si>
    <t xml:space="preserve">ЗЦ"Кировский"</t>
  </si>
  <si>
    <t xml:space="preserve">ЗЦ"Муромский"</t>
  </si>
  <si>
    <t xml:space="preserve">ЕМЦ Воронежской области </t>
  </si>
  <si>
    <t xml:space="preserve">РЦ Воронежской области </t>
  </si>
  <si>
    <t xml:space="preserve">ЗЦ Бобровский </t>
  </si>
  <si>
    <t xml:space="preserve">ЗЦ Богучарский </t>
  </si>
  <si>
    <t xml:space="preserve">ЗЦ Лискинский </t>
  </si>
  <si>
    <t xml:space="preserve">ЗЦ Россошанский </t>
  </si>
  <si>
    <t xml:space="preserve">ЕМЦ Ивановская  область </t>
  </si>
  <si>
    <t xml:space="preserve">РЦ г.Иваново</t>
  </si>
  <si>
    <t xml:space="preserve">ЗЦ Вичугско - Кинешемский </t>
  </si>
  <si>
    <t xml:space="preserve">ЗЦ Тейково-Шуйский </t>
  </si>
  <si>
    <t xml:space="preserve">ЕМЦ Калужская область</t>
  </si>
  <si>
    <t xml:space="preserve">РЦ Калужский</t>
  </si>
  <si>
    <t xml:space="preserve">ЗЦ Кировский </t>
  </si>
  <si>
    <t xml:space="preserve">ЗЦ Обнинский </t>
  </si>
  <si>
    <t xml:space="preserve">ЕМЦ Костромской области </t>
  </si>
  <si>
    <t xml:space="preserve">РЦ Костромской области </t>
  </si>
  <si>
    <t xml:space="preserve">ЗЦ  г.Нерехта</t>
  </si>
  <si>
    <t xml:space="preserve">ЗЦ г.Шарья</t>
  </si>
  <si>
    <t xml:space="preserve">ЕМЦ Курской области</t>
  </si>
  <si>
    <t xml:space="preserve">РЦ Курской области</t>
  </si>
  <si>
    <t xml:space="preserve">ЗЦ Железногорский </t>
  </si>
  <si>
    <t xml:space="preserve">ЕМЦ Липецкой области</t>
  </si>
  <si>
    <t xml:space="preserve">РЦ«Липецкий»</t>
  </si>
  <si>
    <t xml:space="preserve">ЗЦ  «Елецкий»</t>
  </si>
  <si>
    <t xml:space="preserve">ЗЦ «Усманский»</t>
  </si>
  <si>
    <t xml:space="preserve">ЗЦ «Чаплыгинский»</t>
  </si>
  <si>
    <t xml:space="preserve">ЕМЦ Москва</t>
  </si>
  <si>
    <t xml:space="preserve">ЗЦ ПГВС и ВПВ  ЮВАО г. Москвы</t>
  </si>
  <si>
    <t xml:space="preserve">ЗЦ ПГВС и ВПВ ЮАО г. Москвы</t>
  </si>
  <si>
    <t xml:space="preserve">ЗЦВС и ВПВ  ЗАО г. Москвы</t>
  </si>
  <si>
    <t xml:space="preserve">ЗЦ ПГВС и ВПВ  ВАО г. Москвы</t>
  </si>
  <si>
    <t xml:space="preserve">ЗЦ ПГВС и ВПВ  ЦАО г. Москвы</t>
  </si>
  <si>
    <t xml:space="preserve">ЗЦ ПГВС и ВПВ  САО г. Москвы</t>
  </si>
  <si>
    <t xml:space="preserve">ЗЦ ПГВС и ВПВ  ТиНАО г. Москвы (МГАК)</t>
  </si>
  <si>
    <t xml:space="preserve">ЕМЦ Московская область</t>
  </si>
  <si>
    <t xml:space="preserve">РЦ Мытищи</t>
  </si>
  <si>
    <t xml:space="preserve">ЗЦ Подольск</t>
  </si>
  <si>
    <t xml:space="preserve">ЗЦ Орехово-Зуево </t>
  </si>
  <si>
    <t xml:space="preserve">ЗЦ Дмитров</t>
  </si>
  <si>
    <t xml:space="preserve">ЗЦ Жуковский</t>
  </si>
  <si>
    <t xml:space="preserve">ЗЦ Коломенский</t>
  </si>
  <si>
    <t xml:space="preserve">ЗЦ Люберцы</t>
  </si>
  <si>
    <t xml:space="preserve">ЗЦ Одинцово</t>
  </si>
  <si>
    <t xml:space="preserve">ЗЦ Павлово-Посадский</t>
  </si>
  <si>
    <t xml:space="preserve">ЗЦ Пушкинский </t>
  </si>
  <si>
    <t xml:space="preserve">ЗЦ Сергиев-Посад</t>
  </si>
  <si>
    <t xml:space="preserve">ЗЦ Балашиха</t>
  </si>
  <si>
    <t xml:space="preserve">ЗЦ Волокаламско- Шаховский</t>
  </si>
  <si>
    <t xml:space="preserve">ЕМЦ Нижегородской обл.</t>
  </si>
  <si>
    <t xml:space="preserve">РЦ Нижегородской обл.</t>
  </si>
  <si>
    <t xml:space="preserve">ЗЦ г. Кулебаки</t>
  </si>
  <si>
    <t xml:space="preserve">ЗЦ г. Семенов</t>
  </si>
  <si>
    <t xml:space="preserve">ЗЦ г. Сергач</t>
  </si>
  <si>
    <t xml:space="preserve">ЗЦ  г. Павлово</t>
  </si>
  <si>
    <t xml:space="preserve">ЗЦ  г.Урень</t>
  </si>
  <si>
    <t xml:space="preserve">ЕМЦ  Орловской обл.</t>
  </si>
  <si>
    <t xml:space="preserve">РЦ Орловской обл.</t>
  </si>
  <si>
    <t xml:space="preserve">ЗЦ Ливенский </t>
  </si>
  <si>
    <t xml:space="preserve">ЗЦ Болховский </t>
  </si>
  <si>
    <t xml:space="preserve">ЗЦ Кромской</t>
  </si>
  <si>
    <t xml:space="preserve">ЗЦ Урицкий </t>
  </si>
  <si>
    <t xml:space="preserve">ЗЦ  Орловский</t>
  </si>
  <si>
    <t xml:space="preserve">ЕМЦ Рязанская область</t>
  </si>
  <si>
    <t xml:space="preserve">РЦ Рязанской области</t>
  </si>
  <si>
    <t xml:space="preserve">ЗЦ Касимовский </t>
  </si>
  <si>
    <t xml:space="preserve">ЗЦ Скопинский </t>
  </si>
  <si>
    <t xml:space="preserve">ЗЦ Сасовский </t>
  </si>
  <si>
    <t xml:space="preserve">ЕМЦ  Смоленской обл.</t>
  </si>
  <si>
    <t xml:space="preserve">РЦ Смоленской области </t>
  </si>
  <si>
    <t xml:space="preserve">ЗЦ Рославльский </t>
  </si>
  <si>
    <t xml:space="preserve">ЗЦ  Сафоново-Ярцевский  </t>
  </si>
  <si>
    <t xml:space="preserve">ЗЦ Гагаринско-Вяземский  </t>
  </si>
  <si>
    <t xml:space="preserve">ЕМЦ  Тамбовской обл.</t>
  </si>
  <si>
    <t xml:space="preserve">РЦ Тамбовской области </t>
  </si>
  <si>
    <t xml:space="preserve">ЗЦ "Мичуринский" </t>
  </si>
  <si>
    <t xml:space="preserve">ЗЦ Уваровский </t>
  </si>
  <si>
    <t xml:space="preserve">ЕМЦ Тверской обл.</t>
  </si>
  <si>
    <t xml:space="preserve">РЦ  Тверской </t>
  </si>
  <si>
    <t xml:space="preserve">ЗЦ Нелидовский</t>
  </si>
  <si>
    <t xml:space="preserve">ЗЦ  Удомельский</t>
  </si>
  <si>
    <t xml:space="preserve">ЗЦ Осташковский</t>
  </si>
  <si>
    <t xml:space="preserve">ЕМЦ Тульской области</t>
  </si>
  <si>
    <t xml:space="preserve">РЦ Тульский</t>
  </si>
  <si>
    <t xml:space="preserve">ЗЦ Богородицкий </t>
  </si>
  <si>
    <t xml:space="preserve">ЗЦ Новомосковский </t>
  </si>
  <si>
    <t xml:space="preserve">ЕМЦ Ярославской  обл.</t>
  </si>
  <si>
    <t xml:space="preserve">РЦ Ярославской  обл.</t>
  </si>
  <si>
    <t xml:space="preserve">ЗЦ г. Переславль-Залесский</t>
  </si>
  <si>
    <t xml:space="preserve">ЗЦ г. Рыбинск</t>
  </si>
  <si>
    <t xml:space="preserve">ИТОГО ПО РЕГИОНУ ЦФО</t>
  </si>
  <si>
    <t xml:space="preserve">ЦЕНТРАЛЬНЫЙ ФЕДЕРАЛЬНЫЙ ОКРУГ</t>
  </si>
  <si>
    <t xml:space="preserve">Автошколы, Аэродромы, УЦ, ТШ, ОТШ,МО,ОСМШ</t>
  </si>
  <si>
    <t xml:space="preserve">АШ</t>
  </si>
  <si>
    <t xml:space="preserve">АСК</t>
  </si>
  <si>
    <t xml:space="preserve">ОТШ</t>
  </si>
  <si>
    <t xml:space="preserve">ТШ</t>
  </si>
  <si>
    <t xml:space="preserve">МО</t>
  </si>
  <si>
    <t xml:space="preserve">СТЦ</t>
  </si>
  <si>
    <t xml:space="preserve">УСЦ</t>
  </si>
  <si>
    <t xml:space="preserve">УСТК</t>
  </si>
  <si>
    <t xml:space="preserve">ЦВПВ</t>
  </si>
  <si>
    <t xml:space="preserve">УЦ</t>
  </si>
  <si>
    <t xml:space="preserve">1.ЕМЦ Белгородская область ( АСК,  АШ)</t>
  </si>
  <si>
    <r>
      <rPr>
        <b val="true"/>
        <sz val="12"/>
        <rFont val="Times New Roman"/>
        <family val="1"/>
        <charset val="204"/>
      </rPr>
      <t xml:space="preserve">РЦ</t>
    </r>
    <r>
      <rPr>
        <sz val="12"/>
        <rFont val="Times New Roman"/>
        <family val="1"/>
        <charset val="204"/>
      </rPr>
      <t xml:space="preserve"> Белгородской области </t>
    </r>
  </si>
  <si>
    <t xml:space="preserve">ИТОГО  ПО РЕГИОНУ</t>
  </si>
  <si>
    <t xml:space="preserve">2.ЕМЦ Брянская область (АСК, ТШ)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</si>
  <si>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Брянской обл.</t>
    </r>
  </si>
  <si>
    <r>
      <rPr>
        <b val="true"/>
        <sz val="12"/>
        <color rgb="FF000000"/>
        <rFont val="Times New Roman"/>
        <family val="1"/>
        <charset val="204"/>
      </rPr>
      <t xml:space="preserve">ЗЦ</t>
    </r>
    <r>
      <rPr>
        <sz val="12"/>
        <color rgb="FF000000"/>
        <rFont val="Times New Roman"/>
        <family val="1"/>
        <charset val="204"/>
      </rPr>
      <t xml:space="preserve"> Брасовский</t>
    </r>
  </si>
  <si>
    <r>
      <rPr>
        <b val="true"/>
        <sz val="12"/>
        <color rgb="FF000000"/>
        <rFont val="Times New Roman"/>
        <family val="1"/>
        <charset val="204"/>
      </rPr>
      <t xml:space="preserve">ЗЦ</t>
    </r>
    <r>
      <rPr>
        <sz val="12"/>
        <color rgb="FF000000"/>
        <rFont val="Times New Roman"/>
        <family val="1"/>
        <charset val="204"/>
      </rPr>
      <t xml:space="preserve"> Клинцовский</t>
    </r>
  </si>
  <si>
    <r>
      <rPr>
        <b val="true"/>
        <sz val="12"/>
        <color rgb="FF000000"/>
        <rFont val="Times New Roman"/>
        <family val="1"/>
        <charset val="204"/>
      </rPr>
      <t xml:space="preserve">ЗЦ</t>
    </r>
    <r>
      <rPr>
        <sz val="12"/>
        <color rgb="FF000000"/>
        <rFont val="Times New Roman"/>
        <family val="1"/>
        <charset val="204"/>
      </rPr>
      <t xml:space="preserve"> Климовский</t>
    </r>
  </si>
  <si>
    <t xml:space="preserve">3.ЕМЦ Владимирская область (МО, АШ)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</si>
  <si>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 Владимирской области  области МО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</si>
  <si>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"Александровский"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</si>
  <si>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"Гусь-Хрустальный"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</si>
  <si>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"Кировский"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</si>
  <si>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"Муромский"</t>
    </r>
  </si>
  <si>
    <t xml:space="preserve">4.ЕМЦ Воронежская область ( АТСК, АК, СТЦ, АШ)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</si>
  <si>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Воронежской области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</si>
  <si>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Бобровский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</si>
  <si>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Богучарский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</si>
  <si>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Лискинский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</si>
  <si>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Россошанский </t>
    </r>
  </si>
  <si>
    <t xml:space="preserve">5.ЕМЦ Ивановская область (АСК,, УЦ, АШ)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</si>
  <si>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г.Иваново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</si>
  <si>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Вичугско - Кинешемский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</si>
  <si>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Тейково-Шуйский </t>
    </r>
  </si>
  <si>
    <t xml:space="preserve">6.ЕМЦ Калужская область 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</si>
  <si>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Калужский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</si>
  <si>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Кировский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</si>
  <si>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Обнинский </t>
    </r>
  </si>
  <si>
    <t xml:space="preserve">7.ЕМЦ Костромская область (АШ)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</si>
  <si>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Костромской области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</si>
  <si>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 г.Нерехта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</si>
  <si>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г.Шарья</t>
    </r>
  </si>
  <si>
    <t xml:space="preserve">8.ЕМЦ Курская область (АК, АШ)</t>
  </si>
  <si>
    <r>
      <rPr>
        <b val="true"/>
        <sz val="12"/>
        <color rgb="FF000000"/>
        <rFont val="Times New Roman"/>
        <family val="1"/>
        <charset val="204"/>
      </rPr>
      <t xml:space="preserve">РЦ</t>
    </r>
    <r>
      <rPr>
        <sz val="12"/>
        <color rgb="FF000000"/>
        <rFont val="Times New Roman"/>
        <family val="1"/>
        <charset val="204"/>
      </rPr>
      <t xml:space="preserve"> Курской области</t>
    </r>
  </si>
  <si>
    <r>
      <rPr>
        <b val="true"/>
        <sz val="12"/>
        <color rgb="FF000000"/>
        <rFont val="Times New Roman"/>
        <family val="1"/>
        <charset val="204"/>
      </rPr>
      <t xml:space="preserve">ЗЦ</t>
    </r>
    <r>
      <rPr>
        <sz val="12"/>
        <color rgb="FF000000"/>
        <rFont val="Times New Roman"/>
        <family val="1"/>
        <charset val="204"/>
      </rPr>
      <t xml:space="preserve"> Железногорский </t>
    </r>
  </si>
  <si>
    <t xml:space="preserve"> 9.ЕМЦ Липецкая область (АК, ОТШ, УСЦ, АШ)</t>
  </si>
  <si>
    <r>
      <rPr>
        <b val="true"/>
        <sz val="12"/>
        <color rgb="FF000000"/>
        <rFont val="Times New Roman"/>
        <family val="1"/>
        <charset val="204"/>
      </rPr>
      <t xml:space="preserve">РЦ</t>
    </r>
    <r>
      <rPr>
        <sz val="12"/>
        <color rgb="FF000000"/>
        <rFont val="Times New Roman"/>
        <family val="1"/>
        <charset val="204"/>
      </rPr>
      <t xml:space="preserve">«Липецкий»</t>
    </r>
  </si>
  <si>
    <r>
      <rPr>
        <b val="true"/>
        <sz val="12"/>
        <color rgb="FF000000"/>
        <rFont val="Times New Roman"/>
        <family val="1"/>
        <charset val="204"/>
      </rPr>
      <t xml:space="preserve">ЗЦ</t>
    </r>
    <r>
      <rPr>
        <sz val="12"/>
        <color rgb="FF000000"/>
        <rFont val="Times New Roman"/>
        <family val="1"/>
        <charset val="204"/>
      </rPr>
      <t xml:space="preserve">  «Елецкий»</t>
    </r>
  </si>
  <si>
    <r>
      <rPr>
        <b val="true"/>
        <sz val="12"/>
        <color rgb="FF000000"/>
        <rFont val="Times New Roman"/>
        <family val="1"/>
        <charset val="204"/>
      </rPr>
      <t xml:space="preserve">ЗЦ</t>
    </r>
    <r>
      <rPr>
        <sz val="12"/>
        <color rgb="FF000000"/>
        <rFont val="Times New Roman"/>
        <family val="1"/>
        <charset val="204"/>
      </rPr>
      <t xml:space="preserve"> «Усманский»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</si>
  <si>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«Чаплыгинский»</t>
    </r>
  </si>
  <si>
    <t xml:space="preserve">10.ЕМЦ Москва (ЦАМК, УСЦ, УМЦ, АШ)</t>
  </si>
  <si>
    <t xml:space="preserve">АШ </t>
  </si>
  <si>
    <t xml:space="preserve">ЦАМК</t>
  </si>
  <si>
    <t xml:space="preserve">11.ЕМЦ Московская  область (АТСК, ЦАК,УСЦ, АШ)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</si>
  <si>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Мытищи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</si>
  <si>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Подольск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</si>
  <si>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Орехово-Зуево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</si>
  <si>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Дмитров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</si>
  <si>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Жуковский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</si>
  <si>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Коломенский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</si>
  <si>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Люберцы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</si>
  <si>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Одинцово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</si>
  <si>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Павлово-Посадский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</si>
  <si>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Пушкинский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</si>
  <si>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Сергиев-Посад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</si>
  <si>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Балашиха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</si>
  <si>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Волокаламско- Шаховский</t>
    </r>
  </si>
  <si>
    <t xml:space="preserve">12.ЕМЦ Нижегородская  область (СТЦ,УСЦ, СТК, ЦВПВ, АШ)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</si>
  <si>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Нижегородской обл.</t>
    </r>
  </si>
  <si>
    <t xml:space="preserve">ЦПВ</t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</si>
  <si>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г. Кулебаки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</si>
  <si>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г. Семенов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</si>
  <si>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г. Сергач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</si>
  <si>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 г. Павлово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</si>
  <si>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 г.Урень</t>
    </r>
  </si>
  <si>
    <t xml:space="preserve">13.ЕМЦ Орловская область (АСК,  УЦ, )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</si>
  <si>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Орловской обл.</t>
    </r>
  </si>
  <si>
    <r>
      <rPr>
        <b val="true"/>
        <sz val="12"/>
        <color theme="1"/>
        <rFont val="Times New Roman"/>
        <family val="1"/>
        <charset val="204"/>
      </rPr>
      <t xml:space="preserve">ЗЦ </t>
    </r>
    <r>
      <rPr>
        <sz val="12"/>
        <color theme="1"/>
        <rFont val="Times New Roman"/>
        <family val="1"/>
        <charset val="204"/>
      </rPr>
      <t xml:space="preserve">Ливенский </t>
    </r>
  </si>
  <si>
    <r>
      <rPr>
        <b val="true"/>
        <sz val="12"/>
        <color theme="1"/>
        <rFont val="Times New Roman"/>
        <family val="1"/>
        <charset val="204"/>
      </rPr>
      <t xml:space="preserve">ЗЦ </t>
    </r>
    <r>
      <rPr>
        <sz val="12"/>
        <color theme="1"/>
        <rFont val="Times New Roman"/>
        <family val="1"/>
        <charset val="204"/>
      </rPr>
      <t xml:space="preserve">Болховский </t>
    </r>
  </si>
  <si>
    <r>
      <rPr>
        <b val="true"/>
        <sz val="12"/>
        <color theme="1"/>
        <rFont val="Times New Roman"/>
        <family val="1"/>
        <charset val="204"/>
      </rPr>
      <t xml:space="preserve">ЗЦ </t>
    </r>
    <r>
      <rPr>
        <sz val="12"/>
        <color theme="1"/>
        <rFont val="Times New Roman"/>
        <family val="1"/>
        <charset val="204"/>
      </rPr>
      <t xml:space="preserve">Кромской</t>
    </r>
  </si>
  <si>
    <r>
      <rPr>
        <b val="true"/>
        <sz val="12"/>
        <color theme="1"/>
        <rFont val="Times New Roman"/>
        <family val="1"/>
        <charset val="204"/>
      </rPr>
      <t xml:space="preserve">ЗЦ </t>
    </r>
    <r>
      <rPr>
        <sz val="12"/>
        <color theme="1"/>
        <rFont val="Times New Roman"/>
        <family val="1"/>
        <charset val="204"/>
      </rPr>
      <t xml:space="preserve">Урицкий </t>
    </r>
  </si>
  <si>
    <r>
      <rPr>
        <b val="true"/>
        <sz val="12"/>
        <color rgb="FF000000"/>
        <rFont val="Times New Roman"/>
        <family val="1"/>
        <charset val="204"/>
      </rPr>
      <t xml:space="preserve">ЗЦ</t>
    </r>
    <r>
      <rPr>
        <sz val="12"/>
        <color rgb="FF000000"/>
        <rFont val="Times New Roman"/>
        <family val="1"/>
        <charset val="204"/>
      </rPr>
      <t xml:space="preserve">  Орловский</t>
    </r>
  </si>
  <si>
    <t xml:space="preserve">14. ЕМЦ Рязанская область (УСТЦ, АШ)</t>
  </si>
  <si>
    <r>
      <rPr>
        <b val="true"/>
        <sz val="12"/>
        <color rgb="FF000000"/>
        <rFont val="Times New Roman"/>
        <family val="1"/>
        <charset val="204"/>
      </rPr>
      <t xml:space="preserve">РЦ </t>
    </r>
    <r>
      <rPr>
        <sz val="12"/>
        <color rgb="FF000000"/>
        <rFont val="Times New Roman"/>
        <family val="1"/>
        <charset val="204"/>
      </rPr>
      <t xml:space="preserve">Рязанской области</t>
    </r>
  </si>
  <si>
    <r>
      <rPr>
        <b val="true"/>
        <sz val="12"/>
        <color rgb="FF000000"/>
        <rFont val="Times New Roman"/>
        <family val="1"/>
        <charset val="204"/>
      </rPr>
      <t xml:space="preserve">ЗЦ</t>
    </r>
    <r>
      <rPr>
        <sz val="12"/>
        <color rgb="FF000000"/>
        <rFont val="Times New Roman"/>
        <family val="1"/>
        <charset val="204"/>
      </rPr>
      <t xml:space="preserve"> Касимовский </t>
    </r>
  </si>
  <si>
    <r>
      <rPr>
        <b val="true"/>
        <sz val="12"/>
        <color rgb="FF000000"/>
        <rFont val="Times New Roman"/>
        <family val="1"/>
        <charset val="204"/>
      </rPr>
      <t xml:space="preserve">ЗЦ</t>
    </r>
    <r>
      <rPr>
        <sz val="12"/>
        <color rgb="FF000000"/>
        <rFont val="Times New Roman"/>
        <family val="1"/>
        <charset val="204"/>
      </rPr>
      <t xml:space="preserve"> Скопинский </t>
    </r>
  </si>
  <si>
    <r>
      <rPr>
        <b val="true"/>
        <sz val="12"/>
        <color rgb="FF000000"/>
        <rFont val="Times New Roman"/>
        <family val="1"/>
        <charset val="204"/>
      </rPr>
      <t xml:space="preserve">ЗЦ</t>
    </r>
    <r>
      <rPr>
        <sz val="12"/>
        <color rgb="FF000000"/>
        <rFont val="Times New Roman"/>
        <family val="1"/>
        <charset val="204"/>
      </rPr>
      <t xml:space="preserve"> Сасовский </t>
    </r>
  </si>
  <si>
    <t xml:space="preserve">15. ЕМЦ Смоленская область (ОТШ, АШ)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</si>
  <si>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Смоленской области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</si>
  <si>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Рославльский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</si>
  <si>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 Сафоново-Ярцевский 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</si>
  <si>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Гагаринско-Вяземский  </t>
    </r>
  </si>
  <si>
    <t xml:space="preserve">16. ЕМЦ Тамбовская область (АСК, ОТШ,  АШ)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</si>
  <si>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Тамбовской области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</si>
  <si>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"Мичуринский"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</si>
  <si>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Уваровский </t>
    </r>
  </si>
  <si>
    <t xml:space="preserve"> 17.ЕМЦ Тверская область (УСТК, УСЦ, РЦПГ,  ТШ, МО, АШ)</t>
  </si>
  <si>
    <r>
      <rPr>
        <b val="true"/>
        <sz val="12"/>
        <color rgb="FF000000"/>
        <rFont val="Times New Roman"/>
        <family val="1"/>
        <charset val="204"/>
      </rPr>
      <t xml:space="preserve">РЦ</t>
    </r>
    <r>
      <rPr>
        <sz val="12"/>
        <color rgb="FF000000"/>
        <rFont val="Times New Roman"/>
        <family val="1"/>
        <charset val="204"/>
      </rPr>
      <t xml:space="preserve">  Тверской </t>
    </r>
  </si>
  <si>
    <t xml:space="preserve">РЦПГ</t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</si>
  <si>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Нелидовский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</si>
  <si>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 Удомельский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</si>
  <si>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Осташковский</t>
    </r>
  </si>
  <si>
    <t xml:space="preserve">18.ЕМЦ Тульская область (СТК,ОТШ, АШ)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</si>
  <si>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Тульский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</si>
  <si>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Богородицкий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</si>
  <si>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Новомосковский </t>
    </r>
  </si>
  <si>
    <t xml:space="preserve">19.ЕМЦ Ярославская область (АСК, АК, ОТШ)</t>
  </si>
  <si>
    <r>
      <rPr>
        <b val="true"/>
        <sz val="12"/>
        <color rgb="FF000000"/>
        <rFont val="Times New Roman"/>
        <family val="1"/>
        <charset val="204"/>
      </rPr>
      <t xml:space="preserve">РЦ</t>
    </r>
    <r>
      <rPr>
        <sz val="12"/>
        <color rgb="FF000000"/>
        <rFont val="Times New Roman"/>
        <family val="1"/>
        <charset val="204"/>
      </rPr>
      <t xml:space="preserve"> Ярославской области </t>
    </r>
  </si>
  <si>
    <r>
      <rPr>
        <b val="true"/>
        <sz val="12"/>
        <color rgb="FF000000"/>
        <rFont val="Times New Roman"/>
        <family val="1"/>
        <charset val="204"/>
      </rPr>
      <t xml:space="preserve">ЗЦ</t>
    </r>
    <r>
      <rPr>
        <sz val="12"/>
        <color rgb="FF000000"/>
        <rFont val="Times New Roman"/>
        <family val="1"/>
        <charset val="204"/>
      </rPr>
      <t xml:space="preserve"> г. Переславль-Залесский</t>
    </r>
  </si>
  <si>
    <r>
      <rPr>
        <b val="true"/>
        <sz val="12"/>
        <color rgb="FF000000"/>
        <rFont val="Times New Roman"/>
        <family val="1"/>
        <charset val="204"/>
      </rPr>
      <t xml:space="preserve">ЗЦ</t>
    </r>
    <r>
      <rPr>
        <sz val="12"/>
        <color rgb="FF000000"/>
        <rFont val="Times New Roman"/>
        <family val="1"/>
        <charset val="204"/>
      </rPr>
      <t xml:space="preserve"> г. Рыбинск</t>
    </r>
  </si>
  <si>
    <t xml:space="preserve">ИТОГО  по Центральному Округу</t>
  </si>
  <si>
    <t xml:space="preserve">ИТОГО:</t>
  </si>
  <si>
    <t xml:space="preserve">ЕМЦ-19</t>
  </si>
  <si>
    <t xml:space="preserve">РЦ-18</t>
  </si>
  <si>
    <t xml:space="preserve">ЗЦ- 65</t>
  </si>
  <si>
    <t xml:space="preserve">СЕВЕРО-ЗАПАДНЫЙ  ФЕДЕРАЛЬНЫЙ ОКРУГ </t>
  </si>
  <si>
    <t xml:space="preserve">РЕГИОН </t>
  </si>
  <si>
    <t xml:space="preserve">УСТЦ</t>
  </si>
  <si>
    <t xml:space="preserve">ОСТШ</t>
  </si>
  <si>
    <t xml:space="preserve">МФЦ</t>
  </si>
  <si>
    <t xml:space="preserve">1.ЕМЦ Санкт-Петербурга и Ленинградской области ( АСК,  ОТШ, АШ)</t>
  </si>
  <si>
    <t xml:space="preserve">ЗЦ"Волхов" по Волховскому и Киришскому району </t>
  </si>
  <si>
    <t xml:space="preserve">ЗЦ "Гатчина" по Ломоносовскому, Кингисеппскому, Волосовскому, Сосновоборскому району</t>
  </si>
  <si>
    <t xml:space="preserve">2.ЕМЦ Республика Карелия (СТЦ, АШ)</t>
  </si>
  <si>
    <t xml:space="preserve">3.ЕМЦ Республика Коми (АСК, АШ)</t>
  </si>
  <si>
    <t xml:space="preserve">4.ЕМЦ Архангельская область (УСТЦ, МО, МФЦ,  АШ)</t>
  </si>
  <si>
    <t xml:space="preserve">5.ЕМЦ Вологодская область (АСК, ТШ, РАУСЦ, МО, АШ)</t>
  </si>
  <si>
    <t xml:space="preserve">РАУСЦ</t>
  </si>
  <si>
    <t xml:space="preserve">МО                               </t>
  </si>
  <si>
    <t xml:space="preserve">6.ЕМЦ Калининградская область (АСК, ОСТШ, АШ)</t>
  </si>
  <si>
    <t xml:space="preserve">7.ЕМЦ Мурманская область (АСК, ОТШ, ТШ, АШ)</t>
  </si>
  <si>
    <t xml:space="preserve">8. ЕМЦ Псковская область (ОТШ)</t>
  </si>
  <si>
    <t xml:space="preserve"> 9.ЕМЦ Новгородская область (АСК, ОТШ, МО, АШ)</t>
  </si>
  <si>
    <t xml:space="preserve">РЦ Новгородский  БОРКИ Новгородский АСК</t>
  </si>
  <si>
    <t xml:space="preserve">ИТОГО По Северо-Западному Округу</t>
  </si>
  <si>
    <t xml:space="preserve">ЕМЦ-9</t>
  </si>
  <si>
    <t xml:space="preserve">РЦ-10</t>
  </si>
  <si>
    <t xml:space="preserve">ЗЦ-35</t>
  </si>
  <si>
    <t xml:space="preserve">СТК</t>
  </si>
  <si>
    <t xml:space="preserve">УАЦ</t>
  </si>
  <si>
    <t xml:space="preserve">ПОУ</t>
  </si>
  <si>
    <t xml:space="preserve">ПК</t>
  </si>
  <si>
    <t xml:space="preserve">1.ЕМЦ Республика Алтай ( ПОУ)</t>
  </si>
  <si>
    <r>
      <rPr>
        <b val="true"/>
        <sz val="12"/>
        <color theme="1"/>
        <rFont val="Times New Roman"/>
        <family val="1"/>
        <charset val="204"/>
      </rPr>
      <t xml:space="preserve">РЦ </t>
    </r>
    <r>
      <rPr>
        <sz val="12"/>
        <color theme="1"/>
        <rFont val="Times New Roman"/>
        <family val="1"/>
        <charset val="204"/>
      </rPr>
      <t xml:space="preserve"> г. Горно-Алтайск, Республика Алтай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</si>
  <si>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Онгудайский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</si>
  <si>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с. Турочак</t>
    </r>
  </si>
  <si>
    <t xml:space="preserve">2.ЕМЦ Республика Тыва (ОТШ)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</si>
  <si>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 Республики Тыва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</si>
  <si>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"Ак-Довуракский"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</si>
  <si>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"Улуг-Хемский</t>
    </r>
  </si>
  <si>
    <t xml:space="preserve">3.ЕМЦ Республика Хакасия (СТК, ЦВП)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</si>
  <si>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г. Абакана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</si>
  <si>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Боградского района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</si>
  <si>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г. Саяногорска</t>
    </r>
  </si>
  <si>
    <t xml:space="preserve">4.ЕМЦ Алтайский край (АСК, УЦ, АШ)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</si>
  <si>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Алтайского края Барнаульский ОТШ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</si>
  <si>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Алейский </t>
    </r>
  </si>
  <si>
    <t xml:space="preserve">УЦ </t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</si>
  <si>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Бийский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</si>
  <si>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Рубцовский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</si>
  <si>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Славгородский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</si>
  <si>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Завьяловский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</si>
  <si>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Заринский 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</si>
  <si>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Косихинский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</si>
  <si>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Новоалтайский , </t>
    </r>
  </si>
  <si>
    <t xml:space="preserve">5. ЕМЦ Красноярский край (АСК, ОТШ, МО, АШ)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</si>
  <si>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Красноярского края</t>
    </r>
  </si>
  <si>
    <t xml:space="preserve"> (ЗЦ Запад)</t>
  </si>
  <si>
    <t xml:space="preserve">(ЗЦ Восток)</t>
  </si>
  <si>
    <t xml:space="preserve"> (ЗЦ ЮГ)</t>
  </si>
  <si>
    <t xml:space="preserve">ЗЦ (Север)</t>
  </si>
  <si>
    <t xml:space="preserve">ЗЦ Норильский</t>
  </si>
  <si>
    <t xml:space="preserve">6.ЕМЦ Иркутская область (АСК, СТК, УСЦ, ОТШ, АШ)</t>
  </si>
  <si>
    <t xml:space="preserve">7. ЕМЦ Кемеровская область (ПК, УСТ, ОТШ, МО, АШ) </t>
  </si>
  <si>
    <t xml:space="preserve">РЦ Кемеровской области</t>
  </si>
  <si>
    <t xml:space="preserve">ЦППиПР</t>
  </si>
  <si>
    <t xml:space="preserve">8. ЕМЦ Новосибирская область (АСК, УЦ, АШ)</t>
  </si>
  <si>
    <t xml:space="preserve">9. ЕМЦ Омская область ( МО, АШ)</t>
  </si>
  <si>
    <t xml:space="preserve">10.ЕМЦ Томская область (АК, СТК, АШ)</t>
  </si>
  <si>
    <t xml:space="preserve">ИТОГО по Сибирскому  Округу</t>
  </si>
  <si>
    <t xml:space="preserve">ЕМЦ-10</t>
  </si>
  <si>
    <t xml:space="preserve">ЗЦ-39</t>
  </si>
  <si>
    <t xml:space="preserve">ЦАК</t>
  </si>
  <si>
    <t xml:space="preserve">АТСК</t>
  </si>
  <si>
    <t xml:space="preserve">ОАК</t>
  </si>
  <si>
    <t xml:space="preserve">1.ЕМЦ Нижегородская область (АТСК, ОАК, ЦВПВ, АШ)</t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</si>
  <si>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г. Павлово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</si>
  <si>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г.Урень</t>
    </r>
  </si>
  <si>
    <t xml:space="preserve">2. ЕМЦ Республика Марий Эл (АСК, УСТЦ, ЦВПВ)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</si>
  <si>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Йошкар-Ола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</si>
  <si>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Волжский </t>
    </r>
  </si>
  <si>
    <t xml:space="preserve">3. ЕМЦ Республика  Мордовия (ЦАК, СТК, МО, АШ)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</si>
  <si>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 Республики Мордовия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</si>
  <si>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 Ардатовский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</si>
  <si>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Ковылкинский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</si>
  <si>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Ичалковский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</si>
  <si>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Краснослободский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</si>
  <si>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г. Рузаевка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</si>
  <si>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Зубово-Полянский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</si>
  <si>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Темниковский </t>
    </r>
  </si>
  <si>
    <t xml:space="preserve">4. ЕМЦ Респ. Башкортостан (ЦАК, АТСК, МО, АШ)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</si>
  <si>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  Республики Башкортостан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</si>
  <si>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rgb="FF000000"/>
        <rFont val="Times New Roman"/>
        <family val="1"/>
        <charset val="204"/>
      </rPr>
      <t xml:space="preserve"> Нефтекамск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</si>
  <si>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rgb="FF000000"/>
        <rFont val="Times New Roman"/>
        <family val="1"/>
        <charset val="204"/>
      </rPr>
      <t xml:space="preserve">  Кумертау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</si>
  <si>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</t>
    </r>
    <r>
      <rPr>
        <sz val="12"/>
        <color rgb="FF000000"/>
        <rFont val="Times New Roman"/>
        <family val="1"/>
        <charset val="204"/>
      </rPr>
      <t xml:space="preserve">Стерлитамак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</si>
  <si>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rgb="FF000000"/>
        <rFont val="Times New Roman"/>
        <family val="1"/>
        <charset val="204"/>
      </rPr>
      <t xml:space="preserve"> Сибай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</si>
  <si>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rgb="FF000000"/>
        <rFont val="Times New Roman"/>
        <family val="1"/>
        <charset val="204"/>
      </rPr>
      <t xml:space="preserve"> Октябрьский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</si>
  <si>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rgb="FF000000"/>
        <rFont val="Times New Roman"/>
        <family val="1"/>
        <charset val="204"/>
      </rPr>
      <t xml:space="preserve"> Белорецк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</si>
  <si>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rgb="FF000000"/>
        <rFont val="Times New Roman"/>
        <family val="1"/>
        <charset val="204"/>
      </rPr>
      <t xml:space="preserve"> Хайбуллинский</t>
    </r>
  </si>
  <si>
    <t xml:space="preserve">5. ЕМЦ Удмуртская  Республика (АК, АШ)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</si>
  <si>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Руспублики Удмуртия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</si>
  <si>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Воткинский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</si>
  <si>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Глазовский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</si>
  <si>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Игринский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</si>
  <si>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Можгинский</t>
    </r>
  </si>
  <si>
    <t xml:space="preserve"> 6.ЕМЦ Чувашская  Республика (АСК,  АШ)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</si>
  <si>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Чувашской Республики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</si>
  <si>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Алатырский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</si>
  <si>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"Канашский" </t>
    </r>
  </si>
  <si>
    <t xml:space="preserve">7. ЕМЦ Пермский край (АСК, МО, УЦ, АШ)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</si>
  <si>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Пермского края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</si>
  <si>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"Кудымкарский"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</si>
  <si>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"Кунгурский"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</si>
  <si>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Березниковский</t>
    </r>
  </si>
  <si>
    <t xml:space="preserve">8. ЕМЦ Кировская область (АК, ОТШ, АШ)</t>
  </si>
  <si>
    <r>
      <rPr>
        <b val="true"/>
        <sz val="12"/>
        <color rgb="FF000000"/>
        <rFont val="Times New Roman"/>
        <family val="1"/>
        <charset val="204"/>
      </rPr>
      <t xml:space="preserve">РЦ</t>
    </r>
    <r>
      <rPr>
        <sz val="12"/>
        <color rgb="FF000000"/>
        <rFont val="Times New Roman"/>
        <family val="1"/>
        <charset val="204"/>
      </rPr>
      <t xml:space="preserve">"Кировский"</t>
    </r>
  </si>
  <si>
    <r>
      <rPr>
        <b val="true"/>
        <sz val="12"/>
        <color rgb="FF000000"/>
        <rFont val="Times New Roman"/>
        <family val="1"/>
        <charset val="204"/>
      </rPr>
      <t xml:space="preserve">ЗЦ</t>
    </r>
    <r>
      <rPr>
        <sz val="12"/>
        <color rgb="FF000000"/>
        <rFont val="Times New Roman"/>
        <family val="1"/>
        <charset val="204"/>
      </rPr>
      <t xml:space="preserve"> "Слободской"</t>
    </r>
  </si>
  <si>
    <r>
      <rPr>
        <b val="true"/>
        <sz val="12"/>
        <color rgb="FF000000"/>
        <rFont val="Times New Roman"/>
        <family val="1"/>
        <charset val="204"/>
      </rPr>
      <t xml:space="preserve">ЗЦ</t>
    </r>
    <r>
      <rPr>
        <sz val="12"/>
        <color rgb="FF000000"/>
        <rFont val="Times New Roman"/>
        <family val="1"/>
        <charset val="204"/>
      </rPr>
      <t xml:space="preserve">"Советский"</t>
    </r>
  </si>
  <si>
    <r>
      <rPr>
        <b val="true"/>
        <sz val="12"/>
        <color rgb="FF000000"/>
        <rFont val="Times New Roman"/>
        <family val="1"/>
        <charset val="204"/>
      </rPr>
      <t xml:space="preserve">ЗЦ</t>
    </r>
    <r>
      <rPr>
        <sz val="12"/>
        <color rgb="FF000000"/>
        <rFont val="Times New Roman"/>
        <family val="1"/>
        <charset val="204"/>
      </rPr>
      <t xml:space="preserve"> "Кирово-Чепецкий"</t>
    </r>
  </si>
  <si>
    <r>
      <rPr>
        <b val="true"/>
        <sz val="12"/>
        <color rgb="FF000000"/>
        <rFont val="Times New Roman"/>
        <family val="1"/>
        <charset val="204"/>
      </rPr>
      <t xml:space="preserve">ЗЦ</t>
    </r>
    <r>
      <rPr>
        <sz val="12"/>
        <color rgb="FF000000"/>
        <rFont val="Times New Roman"/>
        <family val="1"/>
        <charset val="204"/>
      </rPr>
      <t xml:space="preserve"> "Котельничский"</t>
    </r>
  </si>
  <si>
    <r>
      <rPr>
        <b val="true"/>
        <sz val="12"/>
        <color rgb="FF000000"/>
        <rFont val="Times New Roman"/>
        <family val="1"/>
        <charset val="204"/>
      </rPr>
      <t xml:space="preserve">ЗЦ</t>
    </r>
    <r>
      <rPr>
        <sz val="12"/>
        <color rgb="FF000000"/>
        <rFont val="Times New Roman"/>
        <family val="1"/>
        <charset val="204"/>
      </rPr>
      <t xml:space="preserve"> "Лузский"</t>
    </r>
  </si>
  <si>
    <r>
      <rPr>
        <b val="true"/>
        <sz val="12"/>
        <color rgb="FF000000"/>
        <rFont val="Times New Roman"/>
        <family val="1"/>
        <charset val="204"/>
      </rPr>
      <t xml:space="preserve">ЗЦ</t>
    </r>
    <r>
      <rPr>
        <sz val="12"/>
        <color rgb="FF000000"/>
        <rFont val="Times New Roman"/>
        <family val="1"/>
        <charset val="204"/>
      </rPr>
      <t xml:space="preserve"> "Вятскополянский"</t>
    </r>
  </si>
  <si>
    <t xml:space="preserve"> 9.ЕМЦ Оренбургская область (АСК, ОАК, АШ)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</si>
  <si>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Оренбург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</si>
  <si>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г. Орска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</si>
  <si>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г. Бугурусланский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</si>
  <si>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г. Медногорска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</si>
  <si>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г. Бузулука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</si>
  <si>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г. Сорочинска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</si>
  <si>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Кваркенский</t>
    </r>
  </si>
  <si>
    <r>
      <rPr>
        <b val="true"/>
        <sz val="12"/>
        <color theme="1"/>
        <rFont val="Times New Roman"/>
        <family val="1"/>
        <charset val="204"/>
      </rPr>
      <t xml:space="preserve">ЗЦ </t>
    </r>
    <r>
      <rPr>
        <sz val="12"/>
        <color theme="1"/>
        <rFont val="Times New Roman"/>
        <family val="1"/>
        <charset val="204"/>
      </rPr>
      <t xml:space="preserve">Сакмарский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</si>
  <si>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Соль-Илецкий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</si>
  <si>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Грачевский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</si>
  <si>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Матвеевский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</si>
  <si>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Красногвардейский</t>
    </r>
  </si>
  <si>
    <t xml:space="preserve">10.ЕМЦ Пензенская обл.(АСК, ОТШ, АШ)</t>
  </si>
  <si>
    <r>
      <rPr>
        <b val="true"/>
        <sz val="12"/>
        <rFont val="Times New Roman"/>
        <family val="1"/>
        <charset val="204"/>
      </rPr>
      <t xml:space="preserve">РЦ</t>
    </r>
    <r>
      <rPr>
        <sz val="12"/>
        <rFont val="Times New Roman"/>
        <family val="1"/>
        <charset val="204"/>
      </rPr>
      <t xml:space="preserve"> Пензенской области</t>
    </r>
  </si>
  <si>
    <r>
      <rPr>
        <b val="true"/>
        <sz val="12"/>
        <rFont val="Times New Roman"/>
        <family val="1"/>
        <charset val="204"/>
      </rPr>
      <t xml:space="preserve">ЗЦ</t>
    </r>
    <r>
      <rPr>
        <sz val="12"/>
        <rFont val="Times New Roman"/>
        <family val="1"/>
        <charset val="204"/>
      </rPr>
      <t xml:space="preserve"> "Кузнецкий"</t>
    </r>
  </si>
  <si>
    <r>
      <rPr>
        <b val="true"/>
        <sz val="12"/>
        <rFont val="Times New Roman"/>
        <family val="1"/>
        <charset val="204"/>
      </rPr>
      <t xml:space="preserve">ЗЦ</t>
    </r>
    <r>
      <rPr>
        <sz val="12"/>
        <rFont val="Times New Roman"/>
        <family val="1"/>
        <charset val="204"/>
      </rPr>
      <t xml:space="preserve"> "Каменскийй"</t>
    </r>
  </si>
  <si>
    <r>
      <rPr>
        <b val="true"/>
        <sz val="12"/>
        <rFont val="Times New Roman"/>
        <family val="1"/>
        <charset val="204"/>
      </rPr>
      <t xml:space="preserve">ЗЦ</t>
    </r>
    <r>
      <rPr>
        <sz val="12"/>
        <rFont val="Times New Roman"/>
        <family val="1"/>
        <charset val="204"/>
      </rPr>
      <t xml:space="preserve"> "Нижне-Ломовский"</t>
    </r>
  </si>
  <si>
    <r>
      <rPr>
        <b val="true"/>
        <sz val="12"/>
        <rFont val="Times New Roman"/>
        <family val="1"/>
        <charset val="204"/>
      </rPr>
      <t xml:space="preserve">ЗЦ</t>
    </r>
    <r>
      <rPr>
        <sz val="12"/>
        <rFont val="Times New Roman"/>
        <family val="1"/>
        <charset val="204"/>
      </rPr>
      <t xml:space="preserve"> "Сердобский"</t>
    </r>
  </si>
  <si>
    <t xml:space="preserve">11.ЕМЦ  Самарская обл.(АК, СТК, ОТШ, ТШ, АШ)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</si>
  <si>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Самары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</si>
  <si>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Новокуйбышевский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</si>
  <si>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Отрадненский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</si>
  <si>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Сызранский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</si>
  <si>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Жигулевский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</si>
  <si>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Кошкинский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</si>
  <si>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Кинельский </t>
    </r>
  </si>
  <si>
    <t xml:space="preserve">12. ЕМЦ Саратовская область (АСК, ОТШ, АШ)</t>
  </si>
  <si>
    <r>
      <rPr>
        <b val="true"/>
        <sz val="12"/>
        <rFont val="Times New Roman"/>
        <family val="1"/>
        <charset val="204"/>
      </rPr>
      <t xml:space="preserve">РЦ</t>
    </r>
    <r>
      <rPr>
        <sz val="12"/>
        <rFont val="Times New Roman"/>
        <family val="1"/>
        <charset val="204"/>
      </rPr>
      <t xml:space="preserve"> Саратовской области</t>
    </r>
  </si>
  <si>
    <r>
      <rPr>
        <b val="true"/>
        <sz val="12"/>
        <rFont val="Times New Roman"/>
        <family val="1"/>
        <charset val="204"/>
      </rPr>
      <t xml:space="preserve">ЗЦ</t>
    </r>
    <r>
      <rPr>
        <sz val="12"/>
        <rFont val="Times New Roman"/>
        <family val="1"/>
        <charset val="204"/>
      </rPr>
      <t xml:space="preserve"> Балаковский </t>
    </r>
  </si>
  <si>
    <r>
      <rPr>
        <b val="true"/>
        <sz val="12"/>
        <rFont val="Times New Roman"/>
        <family val="1"/>
        <charset val="204"/>
      </rPr>
      <t xml:space="preserve">ЗЦ</t>
    </r>
    <r>
      <rPr>
        <sz val="12"/>
        <rFont val="Times New Roman"/>
        <family val="1"/>
        <charset val="204"/>
      </rPr>
      <t xml:space="preserve"> Балашовский</t>
    </r>
  </si>
  <si>
    <r>
      <rPr>
        <b val="true"/>
        <sz val="12"/>
        <rFont val="Times New Roman"/>
        <family val="1"/>
        <charset val="204"/>
      </rPr>
      <t xml:space="preserve">ЗЦ</t>
    </r>
    <r>
      <rPr>
        <sz val="12"/>
        <rFont val="Times New Roman"/>
        <family val="1"/>
        <charset val="204"/>
      </rPr>
      <t xml:space="preserve"> Ртищевский</t>
    </r>
  </si>
  <si>
    <r>
      <rPr>
        <b val="true"/>
        <sz val="12"/>
        <rFont val="Times New Roman"/>
        <family val="1"/>
        <charset val="204"/>
      </rPr>
      <t xml:space="preserve">ЗЦ</t>
    </r>
    <r>
      <rPr>
        <sz val="12"/>
        <rFont val="Times New Roman"/>
        <family val="1"/>
        <charset val="204"/>
      </rPr>
      <t xml:space="preserve"> Энгельсский</t>
    </r>
  </si>
  <si>
    <t xml:space="preserve">13. ЕМЦ Ульяновская область (АК, УСТК, ОТШ, АШ)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</si>
  <si>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Ульяновской области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</si>
  <si>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Карсунский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</si>
  <si>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Новоспасский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</si>
  <si>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г. Димитровград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</si>
  <si>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г. Барыш</t>
    </r>
  </si>
  <si>
    <t xml:space="preserve">ИТОГО по Приволжскому округу</t>
  </si>
  <si>
    <t xml:space="preserve">ЕМЦ-13</t>
  </si>
  <si>
    <t xml:space="preserve">РЦ- 13</t>
  </si>
  <si>
    <t xml:space="preserve">ЗЦ-64</t>
  </si>
  <si>
    <t xml:space="preserve">УРАЛЬСКИЙ ФЕДЕРАЛЬНЫЙ ОКРУГ </t>
  </si>
  <si>
    <t xml:space="preserve">СТШ</t>
  </si>
  <si>
    <t xml:space="preserve">АТШ</t>
  </si>
  <si>
    <t xml:space="preserve">ПП</t>
  </si>
  <si>
    <t xml:space="preserve">1.ЕМЦ Свердловской области (АСК, СТШ, АШ)</t>
  </si>
  <si>
    <r>
      <rPr>
        <b val="true"/>
        <sz val="12"/>
        <rFont val="Times New Roman"/>
        <family val="1"/>
        <charset val="204"/>
      </rPr>
      <t xml:space="preserve">РЦ</t>
    </r>
    <r>
      <rPr>
        <sz val="12"/>
        <rFont val="Times New Roman"/>
        <family val="1"/>
        <charset val="204"/>
      </rPr>
      <t xml:space="preserve"> г. Сысерть</t>
    </r>
  </si>
  <si>
    <r>
      <rPr>
        <b val="true"/>
        <sz val="12"/>
        <rFont val="Times New Roman"/>
        <family val="1"/>
        <charset val="204"/>
      </rPr>
      <t xml:space="preserve">ЗЦ</t>
    </r>
    <r>
      <rPr>
        <sz val="12"/>
        <rFont val="Times New Roman"/>
        <family val="1"/>
        <charset val="204"/>
      </rPr>
      <t xml:space="preserve"> Березовский  СТШ</t>
    </r>
  </si>
  <si>
    <r>
      <rPr>
        <b val="true"/>
        <sz val="12"/>
        <rFont val="Times New Roman"/>
        <family val="1"/>
        <charset val="204"/>
      </rPr>
      <t xml:space="preserve">ЗЦ</t>
    </r>
    <r>
      <rPr>
        <sz val="12"/>
        <rFont val="Times New Roman"/>
        <family val="1"/>
        <charset val="204"/>
      </rPr>
      <t xml:space="preserve"> Кувшинская СТШ</t>
    </r>
  </si>
  <si>
    <t xml:space="preserve">Авиационный зональный центр им. Героя СССР Серова А.К. (аэр. Логиново)</t>
  </si>
  <si>
    <t xml:space="preserve">Авиационный зональный центр (аэр. Быньги)</t>
  </si>
  <si>
    <r>
      <rPr>
        <b val="true"/>
        <sz val="12"/>
        <rFont val="Times New Roman"/>
        <family val="1"/>
        <charset val="204"/>
      </rPr>
      <t xml:space="preserve">ЗЦ</t>
    </r>
    <r>
      <rPr>
        <sz val="12"/>
        <rFont val="Times New Roman"/>
        <family val="1"/>
        <charset val="204"/>
      </rPr>
      <t xml:space="preserve"> г. Богданович</t>
    </r>
  </si>
  <si>
    <r>
      <rPr>
        <b val="true"/>
        <sz val="12"/>
        <rFont val="Times New Roman"/>
        <family val="1"/>
        <charset val="204"/>
      </rPr>
      <t xml:space="preserve">ЗЦ</t>
    </r>
    <r>
      <rPr>
        <sz val="12"/>
        <rFont val="Times New Roman"/>
        <family val="1"/>
        <charset val="204"/>
      </rPr>
      <t xml:space="preserve"> г. Краснотурьинск</t>
    </r>
  </si>
  <si>
    <r>
      <rPr>
        <b val="true"/>
        <sz val="12"/>
        <rFont val="Times New Roman"/>
        <family val="1"/>
        <charset val="204"/>
      </rPr>
      <t xml:space="preserve">ЗЦ</t>
    </r>
    <r>
      <rPr>
        <sz val="12"/>
        <rFont val="Times New Roman"/>
        <family val="1"/>
        <charset val="204"/>
      </rPr>
      <t xml:space="preserve">  г. Асбест</t>
    </r>
  </si>
  <si>
    <t xml:space="preserve">2.ЕМЦ Курганская область (АТСК, АСК, АТШ, АШ)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</si>
  <si>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Курганской области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</si>
  <si>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"Куртамышский"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</si>
  <si>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"Петуховский"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</si>
  <si>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"Шадринский"</t>
    </r>
  </si>
  <si>
    <t xml:space="preserve">3 ЕМЦ Тюменская область (АСК, СТШ, УЦ, АШ)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</si>
  <si>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Тюменской области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</si>
  <si>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"Тобольский"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</si>
  <si>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"Ишимский" </t>
    </r>
  </si>
  <si>
    <t xml:space="preserve">4.ЕМЦ Челябинская область (АК, ПЦ, ОТШ, ТШ, АШ)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</si>
  <si>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Челябинской обл.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</si>
  <si>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 Миасс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</si>
  <si>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 Златоуст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</si>
  <si>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 Копейск</t>
    </r>
  </si>
  <si>
    <t xml:space="preserve">5.ЕМЦ Ханты-Мансийский АО (УЦ, АШ)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</si>
  <si>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 ХМАО-Югры</t>
    </r>
  </si>
  <si>
    <r>
      <rPr>
        <b val="true"/>
        <sz val="12"/>
        <color theme="1"/>
        <rFont val="Times New Roman"/>
        <family val="1"/>
        <charset val="204"/>
      </rPr>
      <t xml:space="preserve">ЗЦ </t>
    </r>
    <r>
      <rPr>
        <sz val="12"/>
        <color theme="1"/>
        <rFont val="Times New Roman"/>
        <family val="1"/>
        <charset val="204"/>
      </rPr>
      <t xml:space="preserve">Сургутский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</si>
  <si>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Нижневартовский  </t>
    </r>
  </si>
  <si>
    <t xml:space="preserve">6.ЕМЦ Ямало-Ненецкий АО 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</si>
  <si>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 Ямало-Ненецкий АО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</si>
  <si>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Ямало-Ненецкий АО </t>
    </r>
  </si>
  <si>
    <t xml:space="preserve">ИТОГО По Уральскому Округу</t>
  </si>
  <si>
    <t xml:space="preserve">ЕМЦ-6</t>
  </si>
  <si>
    <t xml:space="preserve">РЦ-6</t>
  </si>
  <si>
    <t xml:space="preserve">ЗЦ-16</t>
  </si>
  <si>
    <t xml:space="preserve"> ЕМЦ Республикик Дагестан (ОТШ, АШ)</t>
  </si>
  <si>
    <t xml:space="preserve">ЕМЦ Республика  Ингушетия (АШ)</t>
  </si>
  <si>
    <t xml:space="preserve"> ЕМЦ Республика Кабардино-Балкарская (ОТШ, МО, АШ)</t>
  </si>
  <si>
    <t xml:space="preserve">ЕМЦ Республика Калмыкия (МО, АШ)</t>
  </si>
  <si>
    <t xml:space="preserve"> ЕМЦ Республика Карачаево-Черкеская (ЦВПВ)</t>
  </si>
  <si>
    <t xml:space="preserve"> ЦВПВ</t>
  </si>
  <si>
    <t xml:space="preserve">ЕМЦ Республика Северная Осетия-Алания (ОТШ, АШ)</t>
  </si>
  <si>
    <t xml:space="preserve">ЕМЦ Чеченская Республика (АШ)</t>
  </si>
  <si>
    <t xml:space="preserve"> ЕМЦ Ставропольский край (ОТШ, ТШ, МО, АШ)</t>
  </si>
  <si>
    <t xml:space="preserve">ИТОГО По Северо-Кавказскому Округу</t>
  </si>
  <si>
    <t xml:space="preserve">ИТОГО : ЕМЦ-8</t>
  </si>
  <si>
    <t xml:space="preserve">                   РЦ-9</t>
  </si>
  <si>
    <t xml:space="preserve">                   ЗЦ-16</t>
  </si>
  <si>
    <t xml:space="preserve">РСТК</t>
  </si>
  <si>
    <t xml:space="preserve">ЕМЦ Амурской области (АК, ОТШ, АШ)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</si>
  <si>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–Амурский (г. Благовещенск) ОТШ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</si>
  <si>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Свободненский</t>
    </r>
  </si>
  <si>
    <t xml:space="preserve">ЗЦ Тынденский </t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</si>
  <si>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Зейский</t>
    </r>
  </si>
  <si>
    <r>
      <rPr>
        <b val="true"/>
        <sz val="12"/>
        <color theme="1"/>
        <rFont val="Times New Roman"/>
        <family val="1"/>
        <charset val="204"/>
      </rPr>
      <t xml:space="preserve">ЗЦ </t>
    </r>
    <r>
      <rPr>
        <sz val="12"/>
        <color theme="1"/>
        <rFont val="Times New Roman"/>
        <family val="1"/>
        <charset val="204"/>
      </rPr>
      <t xml:space="preserve">Райчихинский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</si>
  <si>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Ивановский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</si>
  <si>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Тамбовский</t>
    </r>
  </si>
  <si>
    <t xml:space="preserve"> ЕМЦ Республика Саха (Якутия) (АСК, ОТШ, ТШ, АШ)</t>
  </si>
  <si>
    <r>
      <rPr>
        <b val="true"/>
        <sz val="12"/>
        <color theme="1"/>
        <rFont val="Times New Roman"/>
        <family val="1"/>
        <charset val="204"/>
      </rPr>
      <t xml:space="preserve">РЦ </t>
    </r>
    <r>
      <rPr>
        <sz val="12"/>
        <color theme="1"/>
        <rFont val="Times New Roman"/>
        <family val="1"/>
        <charset val="204"/>
      </rPr>
      <t xml:space="preserve"> Республики Саха (Якутия)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</si>
  <si>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Намский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</si>
  <si>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Вилюйский</t>
    </r>
  </si>
  <si>
    <t xml:space="preserve">ЕМЦ Камчатского края (ОТШ)</t>
  </si>
  <si>
    <r>
      <rPr>
        <sz val="12"/>
        <color theme="1"/>
        <rFont val="Times New Roman"/>
        <family val="1"/>
        <charset val="204"/>
      </rPr>
      <t xml:space="preserve">Р</t>
    </r>
    <r>
      <rPr>
        <b val="true"/>
        <sz val="12"/>
        <color theme="1"/>
        <rFont val="Times New Roman"/>
        <family val="1"/>
        <charset val="204"/>
      </rPr>
      <t xml:space="preserve">Ц</t>
    </r>
    <r>
      <rPr>
        <sz val="12"/>
        <color theme="1"/>
        <rFont val="Times New Roman"/>
        <family val="1"/>
        <charset val="204"/>
      </rPr>
      <t xml:space="preserve">  г. Петропавловск-Камчатский </t>
    </r>
  </si>
  <si>
    <t xml:space="preserve">ЕМЦ Приморский  край (АСК,АТСК,  УСЦ, МО, ТШ, АШ)</t>
  </si>
  <si>
    <r>
      <rPr>
        <b val="true"/>
        <sz val="12"/>
        <rFont val="Times New Roman"/>
        <family val="1"/>
        <charset val="204"/>
      </rPr>
      <t xml:space="preserve">РЦ</t>
    </r>
    <r>
      <rPr>
        <sz val="12"/>
        <rFont val="Times New Roman"/>
        <family val="1"/>
        <charset val="204"/>
      </rPr>
      <t xml:space="preserve"> Владивосток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</si>
  <si>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г. Дальнегорска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</si>
  <si>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г. Находки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</si>
  <si>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г. Лесозаводска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</si>
  <si>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г. Партизанска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</si>
  <si>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г. Спасска-Дальнего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</si>
  <si>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Уссурийский</t>
    </r>
  </si>
  <si>
    <r>
      <rPr>
        <b val="true"/>
        <sz val="12"/>
        <rFont val="Times New Roman"/>
        <family val="1"/>
        <charset val="204"/>
      </rPr>
      <t xml:space="preserve">ЗЦ</t>
    </r>
    <r>
      <rPr>
        <sz val="12"/>
        <rFont val="Times New Roman"/>
        <family val="1"/>
        <charset val="204"/>
      </rPr>
      <t xml:space="preserve"> Кавалеровский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</si>
  <si>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Пограничный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</si>
  <si>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Артем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</si>
  <si>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Черниговский</t>
    </r>
  </si>
  <si>
    <t xml:space="preserve">ЕМЦ Хабаровский край (АТСК, АК, УСЦ, ОТШ, АШ)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</si>
  <si>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Хабаровск</t>
    </r>
  </si>
  <si>
    <r>
      <rPr>
        <b val="true"/>
        <sz val="12"/>
        <rFont val="Times New Roman"/>
        <family val="1"/>
        <charset val="204"/>
      </rPr>
      <t xml:space="preserve">ЗЦ</t>
    </r>
    <r>
      <rPr>
        <sz val="12"/>
        <rFont val="Times New Roman"/>
        <family val="1"/>
        <charset val="204"/>
      </rPr>
      <t xml:space="preserve"> Комсомольск- на- Амуре</t>
    </r>
  </si>
  <si>
    <r>
      <rPr>
        <b val="true"/>
        <sz val="12"/>
        <rFont val="Times New Roman"/>
        <family val="1"/>
        <charset val="204"/>
      </rPr>
      <t xml:space="preserve">ЗЦ</t>
    </r>
    <r>
      <rPr>
        <sz val="12"/>
        <rFont val="Times New Roman"/>
        <family val="1"/>
        <charset val="204"/>
      </rPr>
      <t xml:space="preserve"> Советская Гавань</t>
    </r>
  </si>
  <si>
    <r>
      <rPr>
        <b val="true"/>
        <sz val="12"/>
        <rFont val="Times New Roman"/>
        <family val="1"/>
        <charset val="204"/>
      </rPr>
      <t xml:space="preserve">ЗЦ</t>
    </r>
    <r>
      <rPr>
        <sz val="12"/>
        <rFont val="Times New Roman"/>
        <family val="1"/>
        <charset val="204"/>
      </rPr>
      <t xml:space="preserve"> им. Лазо</t>
    </r>
  </si>
  <si>
    <r>
      <rPr>
        <b val="true"/>
        <sz val="12"/>
        <rFont val="Times New Roman"/>
        <family val="1"/>
        <charset val="204"/>
      </rPr>
      <t xml:space="preserve">ЗЦ</t>
    </r>
    <r>
      <rPr>
        <sz val="12"/>
        <rFont val="Times New Roman"/>
        <family val="1"/>
        <charset val="204"/>
      </rPr>
      <t xml:space="preserve"> Ленинское </t>
    </r>
  </si>
  <si>
    <r>
      <rPr>
        <b val="true"/>
        <sz val="12"/>
        <rFont val="Times New Roman"/>
        <family val="1"/>
        <charset val="204"/>
      </rPr>
      <t xml:space="preserve">ЗЦ</t>
    </r>
    <r>
      <rPr>
        <sz val="12"/>
        <rFont val="Times New Roman"/>
        <family val="1"/>
        <charset val="204"/>
      </rPr>
      <t xml:space="preserve"> Облучье</t>
    </r>
  </si>
  <si>
    <r>
      <rPr>
        <b val="true"/>
        <sz val="12"/>
        <rFont val="Times New Roman"/>
        <family val="1"/>
        <charset val="204"/>
      </rPr>
      <t xml:space="preserve">ЗЦ</t>
    </r>
    <r>
      <rPr>
        <sz val="12"/>
        <rFont val="Times New Roman"/>
        <family val="1"/>
        <charset val="204"/>
      </rPr>
      <t xml:space="preserve"> Нанайский</t>
    </r>
  </si>
  <si>
    <t xml:space="preserve">ЕМЦ Магаданская область (ОТШ)</t>
  </si>
  <si>
    <t xml:space="preserve">ЕМЦ Сахалинская область (АШ)</t>
  </si>
  <si>
    <r>
      <rPr>
        <b val="true"/>
        <sz val="12"/>
        <color rgb="FF000000"/>
        <rFont val="Times New Roman"/>
        <family val="1"/>
        <charset val="204"/>
      </rPr>
      <t xml:space="preserve">РЦ</t>
    </r>
    <r>
      <rPr>
        <sz val="12"/>
        <color rgb="FF000000"/>
        <rFont val="Times New Roman"/>
        <family val="1"/>
        <charset val="204"/>
      </rPr>
      <t xml:space="preserve"> Сахалинской области </t>
    </r>
  </si>
  <si>
    <r>
      <rPr>
        <b val="true"/>
        <sz val="12"/>
        <color rgb="FF000000"/>
        <rFont val="Times New Roman"/>
        <family val="1"/>
        <charset val="204"/>
      </rPr>
      <t xml:space="preserve">ЗЦ</t>
    </r>
    <r>
      <rPr>
        <sz val="12"/>
        <color rgb="FF000000"/>
        <rFont val="Times New Roman"/>
        <family val="1"/>
        <charset val="204"/>
      </rPr>
      <t xml:space="preserve">  г. Южно-Сахалинск.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</si>
  <si>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г. Поронайск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</si>
  <si>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г. Холмск</t>
    </r>
  </si>
  <si>
    <t xml:space="preserve">ЕМЦ Забайкальский край (АСК, МО, АШ)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</si>
  <si>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Забайкальского края</t>
    </r>
  </si>
  <si>
    <r>
      <rPr>
        <b val="true"/>
        <sz val="12"/>
        <color theme="1"/>
        <rFont val="Times New Roman"/>
        <family val="1"/>
        <charset val="204"/>
      </rPr>
      <t xml:space="preserve">ЗЦ </t>
    </r>
    <r>
      <rPr>
        <sz val="12"/>
        <color theme="1"/>
        <rFont val="Times New Roman"/>
        <family val="1"/>
        <charset val="204"/>
      </rPr>
      <t xml:space="preserve">Агинский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</si>
  <si>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Карымский</t>
    </r>
  </si>
  <si>
    <t xml:space="preserve">ЕМЦ Республика Бурятия (РСТК, СТЦ, МО)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</si>
  <si>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Республики Бурятия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</si>
  <si>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Селингинского пайона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</si>
  <si>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"Хоринский"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</si>
  <si>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"Кырен-Тункинский"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</si>
  <si>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"Заиграевский"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</si>
  <si>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"Бичурский" </t>
    </r>
  </si>
  <si>
    <t xml:space="preserve">ИТОГО  </t>
  </si>
  <si>
    <t xml:space="preserve">РЦ-9</t>
  </si>
  <si>
    <t xml:space="preserve">ЗЦ- 34</t>
  </si>
  <si>
    <t xml:space="preserve">МШ</t>
  </si>
  <si>
    <t xml:space="preserve">ЕМЦ Астраханская область (ТШ, УЦ, АШ)</t>
  </si>
  <si>
    <t xml:space="preserve">ЕМЦ Волгоградская область (УСТК, МШ, АШ)</t>
  </si>
  <si>
    <t xml:space="preserve">РЦ  г. Волгоград АШ, МШ, УСТК, ТШ</t>
  </si>
  <si>
    <t xml:space="preserve">ЕМЦ Краснодарский край (СПАК, АСК,АТСК , МО, АШ)</t>
  </si>
  <si>
    <t xml:space="preserve">АШ, МО</t>
  </si>
  <si>
    <t xml:space="preserve">ТШ, АШ</t>
  </si>
  <si>
    <t xml:space="preserve">МО, АШ</t>
  </si>
  <si>
    <t xml:space="preserve">АШ,МО</t>
  </si>
  <si>
    <t xml:space="preserve">ЗЦ  Славянского района ( Славянск-на-Кубани)</t>
  </si>
  <si>
    <t xml:space="preserve">ТШ, АШ,МО</t>
  </si>
  <si>
    <t xml:space="preserve">ЕМЦ Республика Адыгея (АСК, МО, ЦВПВ)</t>
  </si>
  <si>
    <t xml:space="preserve">РЦ  Республики Адыгея</t>
  </si>
  <si>
    <t xml:space="preserve">ЕМЦ Республика Крым ( ОТШ, РУСЦ, ГТСК, АШ)</t>
  </si>
  <si>
    <t xml:space="preserve">ЗЦ "Восточный" г. Керчь</t>
  </si>
  <si>
    <t xml:space="preserve">ЗЦ "Восточный - 2"  г. Феодосия Красногвардейский РУСЦ</t>
  </si>
  <si>
    <t xml:space="preserve">ГСТК</t>
  </si>
  <si>
    <t xml:space="preserve">ЗЦ "Северный" г. Джанкой Старокрымский </t>
  </si>
  <si>
    <t xml:space="preserve">ЗЦ "Западный" г. Евпатория</t>
  </si>
  <si>
    <t xml:space="preserve">ЗЦ "Южный" г. Япта</t>
  </si>
  <si>
    <t xml:space="preserve">ЕМЦ Ростовская область (АК, АСК, УЦ, АШ)</t>
  </si>
  <si>
    <t xml:space="preserve"> ЕМЦ г. Севастополь (АСК, ГСТК, АШ)</t>
  </si>
  <si>
    <t xml:space="preserve">ЗЦ Севастополя "Севастопольский АСК" </t>
  </si>
  <si>
    <t xml:space="preserve">ЕМЦ Донецкая Народная Республика</t>
  </si>
  <si>
    <t xml:space="preserve">ЗЦ г. Амвросиевка</t>
  </si>
  <si>
    <t xml:space="preserve">6.</t>
  </si>
  <si>
    <t xml:space="preserve">ЗЦ г. Енакиево</t>
  </si>
  <si>
    <t xml:space="preserve">7.</t>
  </si>
  <si>
    <t xml:space="preserve">8.</t>
  </si>
  <si>
    <t xml:space="preserve">9.</t>
  </si>
  <si>
    <t xml:space="preserve">ЕМЦ Луганская Народная Республика</t>
  </si>
  <si>
    <t xml:space="preserve">ЕМЦ Херсонскаская область</t>
  </si>
  <si>
    <t xml:space="preserve">ИТОГО По Южному Округу</t>
  </si>
  <si>
    <t xml:space="preserve">ЕМЦ-11</t>
  </si>
  <si>
    <t xml:space="preserve">РЦ-11</t>
  </si>
  <si>
    <t xml:space="preserve">ЗЦ-66</t>
  </si>
  <si>
    <t xml:space="preserve">ФО</t>
  </si>
  <si>
    <t xml:space="preserve">ПОУ </t>
  </si>
  <si>
    <t xml:space="preserve">ДФО</t>
  </si>
  <si>
    <t xml:space="preserve">СибФО</t>
  </si>
  <si>
    <t xml:space="preserve">УрФО</t>
  </si>
  <si>
    <t xml:space="preserve">ПФО</t>
  </si>
  <si>
    <t xml:space="preserve">СКФО</t>
  </si>
  <si>
    <t xml:space="preserve">ЮФО</t>
  </si>
  <si>
    <t xml:space="preserve">СЗФО</t>
  </si>
  <si>
    <t xml:space="preserve">ЦФО</t>
  </si>
  <si>
    <t xml:space="preserve">ВВО</t>
  </si>
  <si>
    <t xml:space="preserve">ЦВО</t>
  </si>
  <si>
    <t xml:space="preserve">МВО</t>
  </si>
  <si>
    <t xml:space="preserve">ЮВО</t>
  </si>
  <si>
    <t xml:space="preserve">ЛенВО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</si>
</sst>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"/>
    <numFmt numFmtId="167" formatCode="dd/mm/yyyy"/>
  </numFmts>
  <fonts count="31">
    <font>
      <sz val="14"/>
      <color theme="1"/>
      <name val="Times New Roman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b val="true"/>
      <sz val="16"/>
      <color theme="1"/>
      <name val="Times New Roman"/>
      <family val="1"/>
      <charset val="204"/>
    </font>
    <font>
      <sz val="16"/>
      <color theme="1"/>
      <name val="Times New Roman"/>
      <family val="2"/>
      <charset val="204"/>
    </font>
    <font>
      <b val="true"/>
      <sz val="14"/>
      <color theme="1"/>
      <name val="Times New Roman"/>
      <family val="1"/>
      <charset val="204"/>
    </font>
    <font>
      <b val="true"/>
      <sz val="16"/>
      <color theme="1"/>
      <name val="Times New Roman"/>
      <family val="2"/>
      <charset val="204"/>
    </font>
    <font>
      <b val="true"/>
      <sz val="18"/>
      <color theme="1"/>
      <name val="Times New Roman"/>
      <family val="2"/>
      <charset val="204"/>
    </font>
    <font>
      <sz val="12"/>
      <color theme="1"/>
      <name val="Times New Roman"/>
      <family val="2"/>
      <charset val="204"/>
    </font>
    <font>
      <b val="true"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 val="true"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b val="true"/>
      <sz val="10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 val="true"/>
      <sz val="12"/>
      <color rgb="FFFF0000"/>
      <name val="Times New Roman"/>
      <family val="1"/>
      <charset val="204"/>
    </font>
    <font>
      <b val="true"/>
      <sz val="12"/>
      <color rgb="FF000000"/>
      <name val="Times New Roman"/>
      <family val="1"/>
      <charset val="204"/>
    </font>
    <font>
      <b val="true"/>
      <sz val="14"/>
      <name val="Times New Roman"/>
      <family val="1"/>
      <charset val="204"/>
    </font>
    <font>
      <b val="true"/>
      <sz val="10"/>
      <color rgb="FFFF0000"/>
      <name val="Times New Roman"/>
      <family val="1"/>
      <charset val="204"/>
    </font>
    <font>
      <b val="true"/>
      <sz val="14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theme="1"/>
      <name val="Times New Roman"/>
      <family val="1"/>
      <charset val="204"/>
    </font>
    <font>
      <b val="true"/>
      <sz val="11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 val="true"/>
      <sz val="16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5"/>
        <bgColor rgb="FFC0C0C0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CC"/>
      </patternFill>
    </fill>
  </fills>
  <borders count="4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medium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3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4" borderId="5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7" xfId="21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1" fillId="2" borderId="8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9" xfId="21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1" fillId="2" borderId="1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5" borderId="11" xfId="21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2" fillId="5" borderId="12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2" fillId="4" borderId="13" xfId="21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2" fillId="4" borderId="14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3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5" borderId="1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5" borderId="13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3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2" borderId="1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2" borderId="12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5" borderId="12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3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1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2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5" borderId="12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2" fillId="5" borderId="12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2" fillId="5" borderId="12" xfId="21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2" fillId="0" borderId="16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5" borderId="13" xfId="21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2" fillId="4" borderId="14" xfId="21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13" fillId="5" borderId="1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5" borderId="11" xfId="21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3" fillId="5" borderId="12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5" borderId="13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5" borderId="14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4" borderId="14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4" fillId="5" borderId="12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5" borderId="12" xfId="21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2" fillId="5" borderId="12" xfId="21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4" borderId="14" xfId="21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4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4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12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5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5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5" borderId="13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3" borderId="2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2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5" borderId="7" xfId="21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5" borderId="8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5" borderId="15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14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5" borderId="1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5" borderId="6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4" borderId="6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2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3" borderId="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2" borderId="7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7" fillId="3" borderId="2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9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5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5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5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6" fillId="5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5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5" borderId="14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5" borderId="1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2" fillId="5" borderId="1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3" fillId="5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6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3" fillId="5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5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5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1" fillId="2" borderId="14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19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2" fillId="0" borderId="18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4" fillId="4" borderId="14" xfId="21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5" borderId="13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2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2" fillId="5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4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2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2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4" borderId="14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3" fillId="4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0" borderId="1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21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6" fillId="0" borderId="1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4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2" fillId="0" borderId="1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2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5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16" fillId="0" borderId="11" xfId="0" applyFont="true" applyBorder="true" applyAlignment="true" applyProtection="true">
      <alignment horizontal="center" vertical="top" textRotation="0" wrapText="false" indent="0" shrinkToFit="true"/>
      <protection locked="true" hidden="false"/>
    </xf>
    <xf numFmtId="164" fontId="13" fillId="0" borderId="1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0" borderId="1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3" fillId="4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4" borderId="29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3" fillId="4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4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6" fillId="0" borderId="7" xfId="0" applyFont="true" applyBorder="true" applyAlignment="true" applyProtection="true">
      <alignment horizontal="center" vertical="top" textRotation="0" wrapText="false" indent="0" shrinkToFit="true"/>
      <protection locked="true" hidden="false"/>
    </xf>
    <xf numFmtId="164" fontId="14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6" fillId="0" borderId="1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1" fillId="2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2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3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2" fillId="4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4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4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3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4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4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4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2" borderId="3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4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4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4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2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4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3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2" fillId="4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4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4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4" fillId="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2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1" fillId="4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2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2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4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4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2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4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0" fillId="2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2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1" fillId="4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1" fillId="4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2" fillId="4" borderId="1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14" fillId="4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15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1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4" borderId="1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1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4" fillId="4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4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4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3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4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8" fillId="4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4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2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3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4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4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3" fillId="4" borderId="1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4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7" fillId="4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4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3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22" fillId="4" borderId="2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4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4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0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9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4" borderId="3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4" borderId="2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2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5" borderId="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2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5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5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5" borderId="1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5" borderId="12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4" borderId="1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4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4" borderId="1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2" fillId="4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4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5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5" borderId="1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5" borderId="1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4" borderId="1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4" borderId="1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5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4" borderId="1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5" borderId="1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5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5" borderId="12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3" fillId="5" borderId="1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" borderId="14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4" borderId="1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5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6" fillId="4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5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5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7" fillId="5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5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12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0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4" borderId="3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4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19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2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24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5" borderId="1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5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5" borderId="1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5" borderId="25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5" borderId="1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4" borderId="15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4" borderId="1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25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26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4" borderId="11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4" fillId="2" borderId="25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5" borderId="1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5" borderId="1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2" fillId="5" borderId="1" xfId="21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4" fillId="5" borderId="1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4" fillId="5" borderId="1" xfId="21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2" fillId="5" borderId="1" xfId="21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2" fillId="4" borderId="15" xfId="21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3" fillId="5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5" borderId="1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5" borderId="14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5" borderId="15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4" borderId="15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5" borderId="1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1" fillId="5" borderId="1" xfId="21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6" fillId="5" borderId="1" xfId="21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16" fillId="5" borderId="1" xfId="21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4" fillId="5" borderId="1" xfId="21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4" borderId="1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4" borderId="4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8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8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3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5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5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5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2" fillId="0" borderId="0" xfId="2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2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5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5" fillId="4" borderId="3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4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2" borderId="3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5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5" borderId="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5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4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4" borderId="1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4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5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5" borderId="12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2" fillId="4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4" borderId="1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2" fillId="4" borderId="12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25" fillId="5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5" borderId="1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2" fillId="4" borderId="1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3" fillId="4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4" borderId="14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8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4" borderId="1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" borderId="3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2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4" fillId="4" borderId="2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4" borderId="2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2 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4" activeCellId="0" sqref="J14"/>
    </sheetView>
  </sheetViews>
  <sheetFormatPr defaultColWidth="8.2734375" defaultRowHeight="18.75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20.56"/>
    <col collapsed="false" customWidth="true" hidden="false" outlineLevel="0" max="3" min="3" style="1" width="38.78"/>
    <col collapsed="false" customWidth="true" hidden="false" outlineLevel="0" max="4" min="4" style="1" width="10"/>
    <col collapsed="false" customWidth="true" hidden="false" outlineLevel="0" max="5" min="5" style="1" width="10.11"/>
    <col collapsed="false" customWidth="true" hidden="false" outlineLevel="0" max="6" min="6" style="1" width="9.33"/>
    <col collapsed="false" customWidth="true" hidden="false" outlineLevel="0" max="7" min="7" style="1" width="10.66"/>
  </cols>
  <sheetData>
    <row r="1" customFormat="false" ht="4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39" hidden="false" customHeight="true" outlineLevel="0" collapsed="false">
      <c r="A2" s="3" t="s">
        <v>7</v>
      </c>
      <c r="B2" s="4" t="s">
        <v>8</v>
      </c>
      <c r="C2" s="4" t="s">
        <v>9</v>
      </c>
      <c r="D2" s="4" t="n">
        <v>9</v>
      </c>
      <c r="E2" s="4" t="n">
        <v>9</v>
      </c>
      <c r="F2" s="4" t="n">
        <v>36</v>
      </c>
      <c r="G2" s="4" t="n">
        <f aca="false">SUM(E2:F2)</f>
        <v>45</v>
      </c>
    </row>
    <row r="3" customFormat="false" ht="36" hidden="false" customHeight="true" outlineLevel="0" collapsed="false">
      <c r="A3" s="3" t="s">
        <v>10</v>
      </c>
      <c r="B3" s="4" t="s">
        <v>11</v>
      </c>
      <c r="C3" s="4" t="s">
        <v>12</v>
      </c>
      <c r="D3" s="4" t="n">
        <v>29</v>
      </c>
      <c r="E3" s="4" t="n">
        <v>29</v>
      </c>
      <c r="F3" s="4" t="n">
        <v>120</v>
      </c>
      <c r="G3" s="4" t="n">
        <f aca="false">SUM(E3:F3)</f>
        <v>149</v>
      </c>
    </row>
    <row r="4" customFormat="false" ht="35.25" hidden="false" customHeight="true" outlineLevel="0" collapsed="false">
      <c r="A4" s="3" t="s">
        <v>13</v>
      </c>
      <c r="B4" s="4" t="s">
        <v>14</v>
      </c>
      <c r="C4" s="4" t="s">
        <v>15</v>
      </c>
      <c r="D4" s="4" t="n">
        <v>19</v>
      </c>
      <c r="E4" s="4" t="n">
        <v>19</v>
      </c>
      <c r="F4" s="4" t="n">
        <v>83</v>
      </c>
      <c r="G4" s="4" t="n">
        <f aca="false">SUM(E4:F4)</f>
        <v>102</v>
      </c>
    </row>
    <row r="5" customFormat="false" ht="42" hidden="false" customHeight="true" outlineLevel="0" collapsed="false">
      <c r="A5" s="3" t="s">
        <v>16</v>
      </c>
      <c r="B5" s="4" t="s">
        <v>17</v>
      </c>
      <c r="C5" s="4" t="s">
        <v>18</v>
      </c>
      <c r="D5" s="4" t="n">
        <v>19</v>
      </c>
      <c r="E5" s="4" t="n">
        <v>18</v>
      </c>
      <c r="F5" s="4" t="n">
        <v>65</v>
      </c>
      <c r="G5" s="4" t="n">
        <f aca="false">SUM(E5:F5)</f>
        <v>83</v>
      </c>
    </row>
    <row r="6" customFormat="false" ht="39" hidden="false" customHeight="true" outlineLevel="0" collapsed="false">
      <c r="A6" s="3" t="s">
        <v>19</v>
      </c>
      <c r="B6" s="4" t="s">
        <v>20</v>
      </c>
      <c r="C6" s="4" t="s">
        <v>21</v>
      </c>
      <c r="D6" s="4" t="n">
        <v>9</v>
      </c>
      <c r="E6" s="4" t="n">
        <v>10</v>
      </c>
      <c r="F6" s="4" t="n">
        <v>35</v>
      </c>
      <c r="G6" s="4" t="n">
        <f aca="false">SUM(E6:F6)</f>
        <v>45</v>
      </c>
    </row>
    <row r="7" customFormat="false" ht="39" hidden="false" customHeight="true" outlineLevel="0" collapsed="false">
      <c r="A7" s="5"/>
      <c r="B7" s="6" t="s">
        <v>22</v>
      </c>
      <c r="C7" s="6"/>
      <c r="D7" s="7" t="n">
        <f aca="false">SUM(D2:D6)</f>
        <v>85</v>
      </c>
      <c r="E7" s="7" t="n">
        <f aca="false">SUM(E2:E6)</f>
        <v>85</v>
      </c>
      <c r="F7" s="7" t="n">
        <f aca="false">SUM(F2:F6)</f>
        <v>339</v>
      </c>
      <c r="G7" s="7" t="n">
        <f aca="false">SUM(G2:G6)</f>
        <v>424</v>
      </c>
    </row>
  </sheetData>
  <mergeCells count="1">
    <mergeCell ref="B7:C7"/>
  </mergeCells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9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B46" activeCellId="0" sqref="B46"/>
    </sheetView>
  </sheetViews>
  <sheetFormatPr defaultColWidth="8.87890625" defaultRowHeight="15.75" zeroHeight="false" outlineLevelRow="0" outlineLevelCol="0"/>
  <cols>
    <col collapsed="false" customWidth="true" hidden="false" outlineLevel="0" max="1" min="1" style="439" width="3.22"/>
    <col collapsed="false" customWidth="true" hidden="false" outlineLevel="0" max="2" min="2" style="378" width="36.78"/>
    <col collapsed="false" customWidth="true" hidden="false" outlineLevel="0" max="3" min="3" style="440" width="11.66"/>
    <col collapsed="false" customWidth="true" hidden="false" outlineLevel="0" max="4" min="4" style="378" width="4.78"/>
    <col collapsed="false" customWidth="true" hidden="false" outlineLevel="0" max="5" min="5" style="378" width="5.67"/>
    <col collapsed="false" customWidth="true" hidden="false" outlineLevel="0" max="6" min="6" style="378" width="5.78"/>
    <col collapsed="false" customWidth="true" hidden="false" outlineLevel="0" max="8" min="7" style="378" width="5.11"/>
    <col collapsed="false" customWidth="true" hidden="false" outlineLevel="0" max="9" min="9" style="378" width="5.22"/>
    <col collapsed="false" customWidth="true" hidden="false" outlineLevel="0" max="11" min="10" style="378" width="5.33"/>
    <col collapsed="false" customWidth="true" hidden="false" outlineLevel="0" max="12" min="12" style="378" width="6"/>
    <col collapsed="false" customWidth="true" hidden="false" outlineLevel="0" max="13" min="13" style="378" width="5.33"/>
    <col collapsed="false" customWidth="true" hidden="false" outlineLevel="0" max="14" min="14" style="378" width="8.56"/>
    <col collapsed="false" customWidth="false" hidden="false" outlineLevel="0" max="246" min="15" style="378" width="8.88"/>
    <col collapsed="false" customWidth="true" hidden="false" outlineLevel="0" max="247" min="247" style="378" width="2.66"/>
    <col collapsed="false" customWidth="true" hidden="false" outlineLevel="0" max="248" min="248" style="378" width="21.66"/>
    <col collapsed="false" customWidth="true" hidden="false" outlineLevel="0" max="249" min="249" style="378" width="22.33"/>
    <col collapsed="false" customWidth="true" hidden="false" outlineLevel="0" max="250" min="250" style="378" width="24"/>
    <col collapsed="false" customWidth="true" hidden="false" outlineLevel="0" max="251" min="251" style="378" width="11.44"/>
    <col collapsed="false" customWidth="true" hidden="false" outlineLevel="0" max="252" min="252" style="378" width="19.78"/>
    <col collapsed="false" customWidth="true" hidden="false" outlineLevel="0" max="253" min="253" style="378" width="17.44"/>
    <col collapsed="false" customWidth="false" hidden="false" outlineLevel="0" max="254" min="254" style="378" width="8.88"/>
    <col collapsed="false" customWidth="true" hidden="false" outlineLevel="0" max="255" min="255" style="378" width="13.44"/>
    <col collapsed="false" customWidth="true" hidden="false" outlineLevel="0" max="256" min="256" style="378" width="12.78"/>
    <col collapsed="false" customWidth="false" hidden="false" outlineLevel="0" max="502" min="257" style="378" width="8.88"/>
    <col collapsed="false" customWidth="true" hidden="false" outlineLevel="0" max="503" min="503" style="378" width="2.66"/>
    <col collapsed="false" customWidth="true" hidden="false" outlineLevel="0" max="504" min="504" style="378" width="21.66"/>
    <col collapsed="false" customWidth="true" hidden="false" outlineLevel="0" max="505" min="505" style="378" width="22.33"/>
    <col collapsed="false" customWidth="true" hidden="false" outlineLevel="0" max="506" min="506" style="378" width="24"/>
    <col collapsed="false" customWidth="true" hidden="false" outlineLevel="0" max="507" min="507" style="378" width="11.44"/>
    <col collapsed="false" customWidth="true" hidden="false" outlineLevel="0" max="508" min="508" style="378" width="19.78"/>
    <col collapsed="false" customWidth="true" hidden="false" outlineLevel="0" max="509" min="509" style="378" width="17.44"/>
    <col collapsed="false" customWidth="false" hidden="false" outlineLevel="0" max="510" min="510" style="378" width="8.88"/>
    <col collapsed="false" customWidth="true" hidden="false" outlineLevel="0" max="511" min="511" style="378" width="13.44"/>
    <col collapsed="false" customWidth="true" hidden="false" outlineLevel="0" max="512" min="512" style="378" width="12.78"/>
    <col collapsed="false" customWidth="false" hidden="false" outlineLevel="0" max="758" min="513" style="378" width="8.88"/>
    <col collapsed="false" customWidth="true" hidden="false" outlineLevel="0" max="759" min="759" style="378" width="2.66"/>
    <col collapsed="false" customWidth="true" hidden="false" outlineLevel="0" max="760" min="760" style="378" width="21.66"/>
    <col collapsed="false" customWidth="true" hidden="false" outlineLevel="0" max="761" min="761" style="378" width="22.33"/>
    <col collapsed="false" customWidth="true" hidden="false" outlineLevel="0" max="762" min="762" style="378" width="24"/>
    <col collapsed="false" customWidth="true" hidden="false" outlineLevel="0" max="763" min="763" style="378" width="11.44"/>
    <col collapsed="false" customWidth="true" hidden="false" outlineLevel="0" max="764" min="764" style="378" width="19.78"/>
    <col collapsed="false" customWidth="true" hidden="false" outlineLevel="0" max="765" min="765" style="378" width="17.44"/>
    <col collapsed="false" customWidth="false" hidden="false" outlineLevel="0" max="766" min="766" style="378" width="8.88"/>
    <col collapsed="false" customWidth="true" hidden="false" outlineLevel="0" max="767" min="767" style="378" width="13.44"/>
    <col collapsed="false" customWidth="true" hidden="false" outlineLevel="0" max="768" min="768" style="378" width="12.78"/>
    <col collapsed="false" customWidth="false" hidden="false" outlineLevel="0" max="1014" min="769" style="378" width="8.88"/>
    <col collapsed="false" customWidth="true" hidden="false" outlineLevel="0" max="1015" min="1015" style="378" width="2.66"/>
    <col collapsed="false" customWidth="true" hidden="false" outlineLevel="0" max="1016" min="1016" style="378" width="21.66"/>
    <col collapsed="false" customWidth="true" hidden="false" outlineLevel="0" max="1017" min="1017" style="378" width="22.33"/>
    <col collapsed="false" customWidth="true" hidden="false" outlineLevel="0" max="1018" min="1018" style="378" width="24"/>
    <col collapsed="false" customWidth="true" hidden="false" outlineLevel="0" max="1019" min="1019" style="378" width="11.44"/>
    <col collapsed="false" customWidth="true" hidden="false" outlineLevel="0" max="1020" min="1020" style="378" width="19.78"/>
    <col collapsed="false" customWidth="true" hidden="false" outlineLevel="0" max="1021" min="1021" style="378" width="17.44"/>
    <col collapsed="false" customWidth="false" hidden="false" outlineLevel="0" max="1022" min="1022" style="378" width="8.88"/>
    <col collapsed="false" customWidth="true" hidden="false" outlineLevel="0" max="1023" min="1023" style="378" width="13.44"/>
    <col collapsed="false" customWidth="true" hidden="false" outlineLevel="0" max="1024" min="1024" style="378" width="12.78"/>
    <col collapsed="false" customWidth="false" hidden="false" outlineLevel="0" max="1270" min="1025" style="378" width="8.88"/>
    <col collapsed="false" customWidth="true" hidden="false" outlineLevel="0" max="1271" min="1271" style="378" width="2.66"/>
    <col collapsed="false" customWidth="true" hidden="false" outlineLevel="0" max="1272" min="1272" style="378" width="21.66"/>
    <col collapsed="false" customWidth="true" hidden="false" outlineLevel="0" max="1273" min="1273" style="378" width="22.33"/>
    <col collapsed="false" customWidth="true" hidden="false" outlineLevel="0" max="1274" min="1274" style="378" width="24"/>
    <col collapsed="false" customWidth="true" hidden="false" outlineLevel="0" max="1275" min="1275" style="378" width="11.44"/>
    <col collapsed="false" customWidth="true" hidden="false" outlineLevel="0" max="1276" min="1276" style="378" width="19.78"/>
    <col collapsed="false" customWidth="true" hidden="false" outlineLevel="0" max="1277" min="1277" style="378" width="17.44"/>
    <col collapsed="false" customWidth="false" hidden="false" outlineLevel="0" max="1278" min="1278" style="378" width="8.88"/>
    <col collapsed="false" customWidth="true" hidden="false" outlineLevel="0" max="1279" min="1279" style="378" width="13.44"/>
    <col collapsed="false" customWidth="true" hidden="false" outlineLevel="0" max="1280" min="1280" style="378" width="12.78"/>
    <col collapsed="false" customWidth="false" hidden="false" outlineLevel="0" max="1526" min="1281" style="378" width="8.88"/>
    <col collapsed="false" customWidth="true" hidden="false" outlineLevel="0" max="1527" min="1527" style="378" width="2.66"/>
    <col collapsed="false" customWidth="true" hidden="false" outlineLevel="0" max="1528" min="1528" style="378" width="21.66"/>
    <col collapsed="false" customWidth="true" hidden="false" outlineLevel="0" max="1529" min="1529" style="378" width="22.33"/>
    <col collapsed="false" customWidth="true" hidden="false" outlineLevel="0" max="1530" min="1530" style="378" width="24"/>
    <col collapsed="false" customWidth="true" hidden="false" outlineLevel="0" max="1531" min="1531" style="378" width="11.44"/>
    <col collapsed="false" customWidth="true" hidden="false" outlineLevel="0" max="1532" min="1532" style="378" width="19.78"/>
    <col collapsed="false" customWidth="true" hidden="false" outlineLevel="0" max="1533" min="1533" style="378" width="17.44"/>
    <col collapsed="false" customWidth="false" hidden="false" outlineLevel="0" max="1534" min="1534" style="378" width="8.88"/>
    <col collapsed="false" customWidth="true" hidden="false" outlineLevel="0" max="1535" min="1535" style="378" width="13.44"/>
    <col collapsed="false" customWidth="true" hidden="false" outlineLevel="0" max="1536" min="1536" style="378" width="12.78"/>
    <col collapsed="false" customWidth="false" hidden="false" outlineLevel="0" max="1782" min="1537" style="378" width="8.88"/>
    <col collapsed="false" customWidth="true" hidden="false" outlineLevel="0" max="1783" min="1783" style="378" width="2.66"/>
    <col collapsed="false" customWidth="true" hidden="false" outlineLevel="0" max="1784" min="1784" style="378" width="21.66"/>
    <col collapsed="false" customWidth="true" hidden="false" outlineLevel="0" max="1785" min="1785" style="378" width="22.33"/>
    <col collapsed="false" customWidth="true" hidden="false" outlineLevel="0" max="1786" min="1786" style="378" width="24"/>
    <col collapsed="false" customWidth="true" hidden="false" outlineLevel="0" max="1787" min="1787" style="378" width="11.44"/>
    <col collapsed="false" customWidth="true" hidden="false" outlineLevel="0" max="1788" min="1788" style="378" width="19.78"/>
    <col collapsed="false" customWidth="true" hidden="false" outlineLevel="0" max="1789" min="1789" style="378" width="17.44"/>
    <col collapsed="false" customWidth="false" hidden="false" outlineLevel="0" max="1790" min="1790" style="378" width="8.88"/>
    <col collapsed="false" customWidth="true" hidden="false" outlineLevel="0" max="1791" min="1791" style="378" width="13.44"/>
    <col collapsed="false" customWidth="true" hidden="false" outlineLevel="0" max="1792" min="1792" style="378" width="12.78"/>
    <col collapsed="false" customWidth="false" hidden="false" outlineLevel="0" max="2038" min="1793" style="378" width="8.88"/>
    <col collapsed="false" customWidth="true" hidden="false" outlineLevel="0" max="2039" min="2039" style="378" width="2.66"/>
    <col collapsed="false" customWidth="true" hidden="false" outlineLevel="0" max="2040" min="2040" style="378" width="21.66"/>
    <col collapsed="false" customWidth="true" hidden="false" outlineLevel="0" max="2041" min="2041" style="378" width="22.33"/>
    <col collapsed="false" customWidth="true" hidden="false" outlineLevel="0" max="2042" min="2042" style="378" width="24"/>
    <col collapsed="false" customWidth="true" hidden="false" outlineLevel="0" max="2043" min="2043" style="378" width="11.44"/>
    <col collapsed="false" customWidth="true" hidden="false" outlineLevel="0" max="2044" min="2044" style="378" width="19.78"/>
    <col collapsed="false" customWidth="true" hidden="false" outlineLevel="0" max="2045" min="2045" style="378" width="17.44"/>
    <col collapsed="false" customWidth="false" hidden="false" outlineLevel="0" max="2046" min="2046" style="378" width="8.88"/>
    <col collapsed="false" customWidth="true" hidden="false" outlineLevel="0" max="2047" min="2047" style="378" width="13.44"/>
    <col collapsed="false" customWidth="true" hidden="false" outlineLevel="0" max="2048" min="2048" style="378" width="12.78"/>
    <col collapsed="false" customWidth="false" hidden="false" outlineLevel="0" max="2294" min="2049" style="378" width="8.88"/>
    <col collapsed="false" customWidth="true" hidden="false" outlineLevel="0" max="2295" min="2295" style="378" width="2.66"/>
    <col collapsed="false" customWidth="true" hidden="false" outlineLevel="0" max="2296" min="2296" style="378" width="21.66"/>
    <col collapsed="false" customWidth="true" hidden="false" outlineLevel="0" max="2297" min="2297" style="378" width="22.33"/>
    <col collapsed="false" customWidth="true" hidden="false" outlineLevel="0" max="2298" min="2298" style="378" width="24"/>
    <col collapsed="false" customWidth="true" hidden="false" outlineLevel="0" max="2299" min="2299" style="378" width="11.44"/>
    <col collapsed="false" customWidth="true" hidden="false" outlineLevel="0" max="2300" min="2300" style="378" width="19.78"/>
    <col collapsed="false" customWidth="true" hidden="false" outlineLevel="0" max="2301" min="2301" style="378" width="17.44"/>
    <col collapsed="false" customWidth="false" hidden="false" outlineLevel="0" max="2302" min="2302" style="378" width="8.88"/>
    <col collapsed="false" customWidth="true" hidden="false" outlineLevel="0" max="2303" min="2303" style="378" width="13.44"/>
    <col collapsed="false" customWidth="true" hidden="false" outlineLevel="0" max="2304" min="2304" style="378" width="12.78"/>
    <col collapsed="false" customWidth="false" hidden="false" outlineLevel="0" max="2550" min="2305" style="378" width="8.88"/>
    <col collapsed="false" customWidth="true" hidden="false" outlineLevel="0" max="2551" min="2551" style="378" width="2.66"/>
    <col collapsed="false" customWidth="true" hidden="false" outlineLevel="0" max="2552" min="2552" style="378" width="21.66"/>
    <col collapsed="false" customWidth="true" hidden="false" outlineLevel="0" max="2553" min="2553" style="378" width="22.33"/>
    <col collapsed="false" customWidth="true" hidden="false" outlineLevel="0" max="2554" min="2554" style="378" width="24"/>
    <col collapsed="false" customWidth="true" hidden="false" outlineLevel="0" max="2555" min="2555" style="378" width="11.44"/>
    <col collapsed="false" customWidth="true" hidden="false" outlineLevel="0" max="2556" min="2556" style="378" width="19.78"/>
    <col collapsed="false" customWidth="true" hidden="false" outlineLevel="0" max="2557" min="2557" style="378" width="17.44"/>
    <col collapsed="false" customWidth="false" hidden="false" outlineLevel="0" max="2558" min="2558" style="378" width="8.88"/>
    <col collapsed="false" customWidth="true" hidden="false" outlineLevel="0" max="2559" min="2559" style="378" width="13.44"/>
    <col collapsed="false" customWidth="true" hidden="false" outlineLevel="0" max="2560" min="2560" style="378" width="12.78"/>
    <col collapsed="false" customWidth="false" hidden="false" outlineLevel="0" max="2806" min="2561" style="378" width="8.88"/>
    <col collapsed="false" customWidth="true" hidden="false" outlineLevel="0" max="2807" min="2807" style="378" width="2.66"/>
    <col collapsed="false" customWidth="true" hidden="false" outlineLevel="0" max="2808" min="2808" style="378" width="21.66"/>
    <col collapsed="false" customWidth="true" hidden="false" outlineLevel="0" max="2809" min="2809" style="378" width="22.33"/>
    <col collapsed="false" customWidth="true" hidden="false" outlineLevel="0" max="2810" min="2810" style="378" width="24"/>
    <col collapsed="false" customWidth="true" hidden="false" outlineLevel="0" max="2811" min="2811" style="378" width="11.44"/>
    <col collapsed="false" customWidth="true" hidden="false" outlineLevel="0" max="2812" min="2812" style="378" width="19.78"/>
    <col collapsed="false" customWidth="true" hidden="false" outlineLevel="0" max="2813" min="2813" style="378" width="17.44"/>
    <col collapsed="false" customWidth="false" hidden="false" outlineLevel="0" max="2814" min="2814" style="378" width="8.88"/>
    <col collapsed="false" customWidth="true" hidden="false" outlineLevel="0" max="2815" min="2815" style="378" width="13.44"/>
    <col collapsed="false" customWidth="true" hidden="false" outlineLevel="0" max="2816" min="2816" style="378" width="12.78"/>
    <col collapsed="false" customWidth="false" hidden="false" outlineLevel="0" max="3062" min="2817" style="378" width="8.88"/>
    <col collapsed="false" customWidth="true" hidden="false" outlineLevel="0" max="3063" min="3063" style="378" width="2.66"/>
    <col collapsed="false" customWidth="true" hidden="false" outlineLevel="0" max="3064" min="3064" style="378" width="21.66"/>
    <col collapsed="false" customWidth="true" hidden="false" outlineLevel="0" max="3065" min="3065" style="378" width="22.33"/>
    <col collapsed="false" customWidth="true" hidden="false" outlineLevel="0" max="3066" min="3066" style="378" width="24"/>
    <col collapsed="false" customWidth="true" hidden="false" outlineLevel="0" max="3067" min="3067" style="378" width="11.44"/>
    <col collapsed="false" customWidth="true" hidden="false" outlineLevel="0" max="3068" min="3068" style="378" width="19.78"/>
    <col collapsed="false" customWidth="true" hidden="false" outlineLevel="0" max="3069" min="3069" style="378" width="17.44"/>
    <col collapsed="false" customWidth="false" hidden="false" outlineLevel="0" max="3070" min="3070" style="378" width="8.88"/>
    <col collapsed="false" customWidth="true" hidden="false" outlineLevel="0" max="3071" min="3071" style="378" width="13.44"/>
    <col collapsed="false" customWidth="true" hidden="false" outlineLevel="0" max="3072" min="3072" style="378" width="12.78"/>
    <col collapsed="false" customWidth="false" hidden="false" outlineLevel="0" max="3318" min="3073" style="378" width="8.88"/>
    <col collapsed="false" customWidth="true" hidden="false" outlineLevel="0" max="3319" min="3319" style="378" width="2.66"/>
    <col collapsed="false" customWidth="true" hidden="false" outlineLevel="0" max="3320" min="3320" style="378" width="21.66"/>
    <col collapsed="false" customWidth="true" hidden="false" outlineLevel="0" max="3321" min="3321" style="378" width="22.33"/>
    <col collapsed="false" customWidth="true" hidden="false" outlineLevel="0" max="3322" min="3322" style="378" width="24"/>
    <col collapsed="false" customWidth="true" hidden="false" outlineLevel="0" max="3323" min="3323" style="378" width="11.44"/>
    <col collapsed="false" customWidth="true" hidden="false" outlineLevel="0" max="3324" min="3324" style="378" width="19.78"/>
    <col collapsed="false" customWidth="true" hidden="false" outlineLevel="0" max="3325" min="3325" style="378" width="17.44"/>
    <col collapsed="false" customWidth="false" hidden="false" outlineLevel="0" max="3326" min="3326" style="378" width="8.88"/>
    <col collapsed="false" customWidth="true" hidden="false" outlineLevel="0" max="3327" min="3327" style="378" width="13.44"/>
    <col collapsed="false" customWidth="true" hidden="false" outlineLevel="0" max="3328" min="3328" style="378" width="12.78"/>
    <col collapsed="false" customWidth="false" hidden="false" outlineLevel="0" max="3574" min="3329" style="378" width="8.88"/>
    <col collapsed="false" customWidth="true" hidden="false" outlineLevel="0" max="3575" min="3575" style="378" width="2.66"/>
    <col collapsed="false" customWidth="true" hidden="false" outlineLevel="0" max="3576" min="3576" style="378" width="21.66"/>
    <col collapsed="false" customWidth="true" hidden="false" outlineLevel="0" max="3577" min="3577" style="378" width="22.33"/>
    <col collapsed="false" customWidth="true" hidden="false" outlineLevel="0" max="3578" min="3578" style="378" width="24"/>
    <col collapsed="false" customWidth="true" hidden="false" outlineLevel="0" max="3579" min="3579" style="378" width="11.44"/>
    <col collapsed="false" customWidth="true" hidden="false" outlineLevel="0" max="3580" min="3580" style="378" width="19.78"/>
    <col collapsed="false" customWidth="true" hidden="false" outlineLevel="0" max="3581" min="3581" style="378" width="17.44"/>
    <col collapsed="false" customWidth="false" hidden="false" outlineLevel="0" max="3582" min="3582" style="378" width="8.88"/>
    <col collapsed="false" customWidth="true" hidden="false" outlineLevel="0" max="3583" min="3583" style="378" width="13.44"/>
    <col collapsed="false" customWidth="true" hidden="false" outlineLevel="0" max="3584" min="3584" style="378" width="12.78"/>
    <col collapsed="false" customWidth="false" hidden="false" outlineLevel="0" max="3830" min="3585" style="378" width="8.88"/>
    <col collapsed="false" customWidth="true" hidden="false" outlineLevel="0" max="3831" min="3831" style="378" width="2.66"/>
    <col collapsed="false" customWidth="true" hidden="false" outlineLevel="0" max="3832" min="3832" style="378" width="21.66"/>
    <col collapsed="false" customWidth="true" hidden="false" outlineLevel="0" max="3833" min="3833" style="378" width="22.33"/>
    <col collapsed="false" customWidth="true" hidden="false" outlineLevel="0" max="3834" min="3834" style="378" width="24"/>
    <col collapsed="false" customWidth="true" hidden="false" outlineLevel="0" max="3835" min="3835" style="378" width="11.44"/>
    <col collapsed="false" customWidth="true" hidden="false" outlineLevel="0" max="3836" min="3836" style="378" width="19.78"/>
    <col collapsed="false" customWidth="true" hidden="false" outlineLevel="0" max="3837" min="3837" style="378" width="17.44"/>
    <col collapsed="false" customWidth="false" hidden="false" outlineLevel="0" max="3838" min="3838" style="378" width="8.88"/>
    <col collapsed="false" customWidth="true" hidden="false" outlineLevel="0" max="3839" min="3839" style="378" width="13.44"/>
    <col collapsed="false" customWidth="true" hidden="false" outlineLevel="0" max="3840" min="3840" style="378" width="12.78"/>
    <col collapsed="false" customWidth="false" hidden="false" outlineLevel="0" max="4086" min="3841" style="378" width="8.88"/>
    <col collapsed="false" customWidth="true" hidden="false" outlineLevel="0" max="4087" min="4087" style="378" width="2.66"/>
    <col collapsed="false" customWidth="true" hidden="false" outlineLevel="0" max="4088" min="4088" style="378" width="21.66"/>
    <col collapsed="false" customWidth="true" hidden="false" outlineLevel="0" max="4089" min="4089" style="378" width="22.33"/>
    <col collapsed="false" customWidth="true" hidden="false" outlineLevel="0" max="4090" min="4090" style="378" width="24"/>
    <col collapsed="false" customWidth="true" hidden="false" outlineLevel="0" max="4091" min="4091" style="378" width="11.44"/>
    <col collapsed="false" customWidth="true" hidden="false" outlineLevel="0" max="4092" min="4092" style="378" width="19.78"/>
    <col collapsed="false" customWidth="true" hidden="false" outlineLevel="0" max="4093" min="4093" style="378" width="17.44"/>
    <col collapsed="false" customWidth="false" hidden="false" outlineLevel="0" max="4094" min="4094" style="378" width="8.88"/>
    <col collapsed="false" customWidth="true" hidden="false" outlineLevel="0" max="4095" min="4095" style="378" width="13.44"/>
    <col collapsed="false" customWidth="true" hidden="false" outlineLevel="0" max="4096" min="4096" style="378" width="12.78"/>
    <col collapsed="false" customWidth="false" hidden="false" outlineLevel="0" max="4342" min="4097" style="378" width="8.88"/>
    <col collapsed="false" customWidth="true" hidden="false" outlineLevel="0" max="4343" min="4343" style="378" width="2.66"/>
    <col collapsed="false" customWidth="true" hidden="false" outlineLevel="0" max="4344" min="4344" style="378" width="21.66"/>
    <col collapsed="false" customWidth="true" hidden="false" outlineLevel="0" max="4345" min="4345" style="378" width="22.33"/>
    <col collapsed="false" customWidth="true" hidden="false" outlineLevel="0" max="4346" min="4346" style="378" width="24"/>
    <col collapsed="false" customWidth="true" hidden="false" outlineLevel="0" max="4347" min="4347" style="378" width="11.44"/>
    <col collapsed="false" customWidth="true" hidden="false" outlineLevel="0" max="4348" min="4348" style="378" width="19.78"/>
    <col collapsed="false" customWidth="true" hidden="false" outlineLevel="0" max="4349" min="4349" style="378" width="17.44"/>
    <col collapsed="false" customWidth="false" hidden="false" outlineLevel="0" max="4350" min="4350" style="378" width="8.88"/>
    <col collapsed="false" customWidth="true" hidden="false" outlineLevel="0" max="4351" min="4351" style="378" width="13.44"/>
    <col collapsed="false" customWidth="true" hidden="false" outlineLevel="0" max="4352" min="4352" style="378" width="12.78"/>
    <col collapsed="false" customWidth="false" hidden="false" outlineLevel="0" max="4598" min="4353" style="378" width="8.88"/>
    <col collapsed="false" customWidth="true" hidden="false" outlineLevel="0" max="4599" min="4599" style="378" width="2.66"/>
    <col collapsed="false" customWidth="true" hidden="false" outlineLevel="0" max="4600" min="4600" style="378" width="21.66"/>
    <col collapsed="false" customWidth="true" hidden="false" outlineLevel="0" max="4601" min="4601" style="378" width="22.33"/>
    <col collapsed="false" customWidth="true" hidden="false" outlineLevel="0" max="4602" min="4602" style="378" width="24"/>
    <col collapsed="false" customWidth="true" hidden="false" outlineLevel="0" max="4603" min="4603" style="378" width="11.44"/>
    <col collapsed="false" customWidth="true" hidden="false" outlineLevel="0" max="4604" min="4604" style="378" width="19.78"/>
    <col collapsed="false" customWidth="true" hidden="false" outlineLevel="0" max="4605" min="4605" style="378" width="17.44"/>
    <col collapsed="false" customWidth="false" hidden="false" outlineLevel="0" max="4606" min="4606" style="378" width="8.88"/>
    <col collapsed="false" customWidth="true" hidden="false" outlineLevel="0" max="4607" min="4607" style="378" width="13.44"/>
    <col collapsed="false" customWidth="true" hidden="false" outlineLevel="0" max="4608" min="4608" style="378" width="12.78"/>
    <col collapsed="false" customWidth="false" hidden="false" outlineLevel="0" max="4854" min="4609" style="378" width="8.88"/>
    <col collapsed="false" customWidth="true" hidden="false" outlineLevel="0" max="4855" min="4855" style="378" width="2.66"/>
    <col collapsed="false" customWidth="true" hidden="false" outlineLevel="0" max="4856" min="4856" style="378" width="21.66"/>
    <col collapsed="false" customWidth="true" hidden="false" outlineLevel="0" max="4857" min="4857" style="378" width="22.33"/>
    <col collapsed="false" customWidth="true" hidden="false" outlineLevel="0" max="4858" min="4858" style="378" width="24"/>
    <col collapsed="false" customWidth="true" hidden="false" outlineLevel="0" max="4859" min="4859" style="378" width="11.44"/>
    <col collapsed="false" customWidth="true" hidden="false" outlineLevel="0" max="4860" min="4860" style="378" width="19.78"/>
    <col collapsed="false" customWidth="true" hidden="false" outlineLevel="0" max="4861" min="4861" style="378" width="17.44"/>
    <col collapsed="false" customWidth="false" hidden="false" outlineLevel="0" max="4862" min="4862" style="378" width="8.88"/>
    <col collapsed="false" customWidth="true" hidden="false" outlineLevel="0" max="4863" min="4863" style="378" width="13.44"/>
    <col collapsed="false" customWidth="true" hidden="false" outlineLevel="0" max="4864" min="4864" style="378" width="12.78"/>
    <col collapsed="false" customWidth="false" hidden="false" outlineLevel="0" max="5110" min="4865" style="378" width="8.88"/>
    <col collapsed="false" customWidth="true" hidden="false" outlineLevel="0" max="5111" min="5111" style="378" width="2.66"/>
    <col collapsed="false" customWidth="true" hidden="false" outlineLevel="0" max="5112" min="5112" style="378" width="21.66"/>
    <col collapsed="false" customWidth="true" hidden="false" outlineLevel="0" max="5113" min="5113" style="378" width="22.33"/>
    <col collapsed="false" customWidth="true" hidden="false" outlineLevel="0" max="5114" min="5114" style="378" width="24"/>
    <col collapsed="false" customWidth="true" hidden="false" outlineLevel="0" max="5115" min="5115" style="378" width="11.44"/>
    <col collapsed="false" customWidth="true" hidden="false" outlineLevel="0" max="5116" min="5116" style="378" width="19.78"/>
    <col collapsed="false" customWidth="true" hidden="false" outlineLevel="0" max="5117" min="5117" style="378" width="17.44"/>
    <col collapsed="false" customWidth="false" hidden="false" outlineLevel="0" max="5118" min="5118" style="378" width="8.88"/>
    <col collapsed="false" customWidth="true" hidden="false" outlineLevel="0" max="5119" min="5119" style="378" width="13.44"/>
    <col collapsed="false" customWidth="true" hidden="false" outlineLevel="0" max="5120" min="5120" style="378" width="12.78"/>
    <col collapsed="false" customWidth="false" hidden="false" outlineLevel="0" max="5366" min="5121" style="378" width="8.88"/>
    <col collapsed="false" customWidth="true" hidden="false" outlineLevel="0" max="5367" min="5367" style="378" width="2.66"/>
    <col collapsed="false" customWidth="true" hidden="false" outlineLevel="0" max="5368" min="5368" style="378" width="21.66"/>
    <col collapsed="false" customWidth="true" hidden="false" outlineLevel="0" max="5369" min="5369" style="378" width="22.33"/>
    <col collapsed="false" customWidth="true" hidden="false" outlineLevel="0" max="5370" min="5370" style="378" width="24"/>
    <col collapsed="false" customWidth="true" hidden="false" outlineLevel="0" max="5371" min="5371" style="378" width="11.44"/>
    <col collapsed="false" customWidth="true" hidden="false" outlineLevel="0" max="5372" min="5372" style="378" width="19.78"/>
    <col collapsed="false" customWidth="true" hidden="false" outlineLevel="0" max="5373" min="5373" style="378" width="17.44"/>
    <col collapsed="false" customWidth="false" hidden="false" outlineLevel="0" max="5374" min="5374" style="378" width="8.88"/>
    <col collapsed="false" customWidth="true" hidden="false" outlineLevel="0" max="5375" min="5375" style="378" width="13.44"/>
    <col collapsed="false" customWidth="true" hidden="false" outlineLevel="0" max="5376" min="5376" style="378" width="12.78"/>
    <col collapsed="false" customWidth="false" hidden="false" outlineLevel="0" max="5622" min="5377" style="378" width="8.88"/>
    <col collapsed="false" customWidth="true" hidden="false" outlineLevel="0" max="5623" min="5623" style="378" width="2.66"/>
    <col collapsed="false" customWidth="true" hidden="false" outlineLevel="0" max="5624" min="5624" style="378" width="21.66"/>
    <col collapsed="false" customWidth="true" hidden="false" outlineLevel="0" max="5625" min="5625" style="378" width="22.33"/>
    <col collapsed="false" customWidth="true" hidden="false" outlineLevel="0" max="5626" min="5626" style="378" width="24"/>
    <col collapsed="false" customWidth="true" hidden="false" outlineLevel="0" max="5627" min="5627" style="378" width="11.44"/>
    <col collapsed="false" customWidth="true" hidden="false" outlineLevel="0" max="5628" min="5628" style="378" width="19.78"/>
    <col collapsed="false" customWidth="true" hidden="false" outlineLevel="0" max="5629" min="5629" style="378" width="17.44"/>
    <col collapsed="false" customWidth="false" hidden="false" outlineLevel="0" max="5630" min="5630" style="378" width="8.88"/>
    <col collapsed="false" customWidth="true" hidden="false" outlineLevel="0" max="5631" min="5631" style="378" width="13.44"/>
    <col collapsed="false" customWidth="true" hidden="false" outlineLevel="0" max="5632" min="5632" style="378" width="12.78"/>
    <col collapsed="false" customWidth="false" hidden="false" outlineLevel="0" max="5878" min="5633" style="378" width="8.88"/>
    <col collapsed="false" customWidth="true" hidden="false" outlineLevel="0" max="5879" min="5879" style="378" width="2.66"/>
    <col collapsed="false" customWidth="true" hidden="false" outlineLevel="0" max="5880" min="5880" style="378" width="21.66"/>
    <col collapsed="false" customWidth="true" hidden="false" outlineLevel="0" max="5881" min="5881" style="378" width="22.33"/>
    <col collapsed="false" customWidth="true" hidden="false" outlineLevel="0" max="5882" min="5882" style="378" width="24"/>
    <col collapsed="false" customWidth="true" hidden="false" outlineLevel="0" max="5883" min="5883" style="378" width="11.44"/>
    <col collapsed="false" customWidth="true" hidden="false" outlineLevel="0" max="5884" min="5884" style="378" width="19.78"/>
    <col collapsed="false" customWidth="true" hidden="false" outlineLevel="0" max="5885" min="5885" style="378" width="17.44"/>
    <col collapsed="false" customWidth="false" hidden="false" outlineLevel="0" max="5886" min="5886" style="378" width="8.88"/>
    <col collapsed="false" customWidth="true" hidden="false" outlineLevel="0" max="5887" min="5887" style="378" width="13.44"/>
    <col collapsed="false" customWidth="true" hidden="false" outlineLevel="0" max="5888" min="5888" style="378" width="12.78"/>
    <col collapsed="false" customWidth="false" hidden="false" outlineLevel="0" max="6134" min="5889" style="378" width="8.88"/>
    <col collapsed="false" customWidth="true" hidden="false" outlineLevel="0" max="6135" min="6135" style="378" width="2.66"/>
    <col collapsed="false" customWidth="true" hidden="false" outlineLevel="0" max="6136" min="6136" style="378" width="21.66"/>
    <col collapsed="false" customWidth="true" hidden="false" outlineLevel="0" max="6137" min="6137" style="378" width="22.33"/>
    <col collapsed="false" customWidth="true" hidden="false" outlineLevel="0" max="6138" min="6138" style="378" width="24"/>
    <col collapsed="false" customWidth="true" hidden="false" outlineLevel="0" max="6139" min="6139" style="378" width="11.44"/>
    <col collapsed="false" customWidth="true" hidden="false" outlineLevel="0" max="6140" min="6140" style="378" width="19.78"/>
    <col collapsed="false" customWidth="true" hidden="false" outlineLevel="0" max="6141" min="6141" style="378" width="17.44"/>
    <col collapsed="false" customWidth="false" hidden="false" outlineLevel="0" max="6142" min="6142" style="378" width="8.88"/>
    <col collapsed="false" customWidth="true" hidden="false" outlineLevel="0" max="6143" min="6143" style="378" width="13.44"/>
    <col collapsed="false" customWidth="true" hidden="false" outlineLevel="0" max="6144" min="6144" style="378" width="12.78"/>
    <col collapsed="false" customWidth="false" hidden="false" outlineLevel="0" max="6390" min="6145" style="378" width="8.88"/>
    <col collapsed="false" customWidth="true" hidden="false" outlineLevel="0" max="6391" min="6391" style="378" width="2.66"/>
    <col collapsed="false" customWidth="true" hidden="false" outlineLevel="0" max="6392" min="6392" style="378" width="21.66"/>
    <col collapsed="false" customWidth="true" hidden="false" outlineLevel="0" max="6393" min="6393" style="378" width="22.33"/>
    <col collapsed="false" customWidth="true" hidden="false" outlineLevel="0" max="6394" min="6394" style="378" width="24"/>
    <col collapsed="false" customWidth="true" hidden="false" outlineLevel="0" max="6395" min="6395" style="378" width="11.44"/>
    <col collapsed="false" customWidth="true" hidden="false" outlineLevel="0" max="6396" min="6396" style="378" width="19.78"/>
    <col collapsed="false" customWidth="true" hidden="false" outlineLevel="0" max="6397" min="6397" style="378" width="17.44"/>
    <col collapsed="false" customWidth="false" hidden="false" outlineLevel="0" max="6398" min="6398" style="378" width="8.88"/>
    <col collapsed="false" customWidth="true" hidden="false" outlineLevel="0" max="6399" min="6399" style="378" width="13.44"/>
    <col collapsed="false" customWidth="true" hidden="false" outlineLevel="0" max="6400" min="6400" style="378" width="12.78"/>
    <col collapsed="false" customWidth="false" hidden="false" outlineLevel="0" max="6646" min="6401" style="378" width="8.88"/>
    <col collapsed="false" customWidth="true" hidden="false" outlineLevel="0" max="6647" min="6647" style="378" width="2.66"/>
    <col collapsed="false" customWidth="true" hidden="false" outlineLevel="0" max="6648" min="6648" style="378" width="21.66"/>
    <col collapsed="false" customWidth="true" hidden="false" outlineLevel="0" max="6649" min="6649" style="378" width="22.33"/>
    <col collapsed="false" customWidth="true" hidden="false" outlineLevel="0" max="6650" min="6650" style="378" width="24"/>
    <col collapsed="false" customWidth="true" hidden="false" outlineLevel="0" max="6651" min="6651" style="378" width="11.44"/>
    <col collapsed="false" customWidth="true" hidden="false" outlineLevel="0" max="6652" min="6652" style="378" width="19.78"/>
    <col collapsed="false" customWidth="true" hidden="false" outlineLevel="0" max="6653" min="6653" style="378" width="17.44"/>
    <col collapsed="false" customWidth="false" hidden="false" outlineLevel="0" max="6654" min="6654" style="378" width="8.88"/>
    <col collapsed="false" customWidth="true" hidden="false" outlineLevel="0" max="6655" min="6655" style="378" width="13.44"/>
    <col collapsed="false" customWidth="true" hidden="false" outlineLevel="0" max="6656" min="6656" style="378" width="12.78"/>
    <col collapsed="false" customWidth="false" hidden="false" outlineLevel="0" max="6902" min="6657" style="378" width="8.88"/>
    <col collapsed="false" customWidth="true" hidden="false" outlineLevel="0" max="6903" min="6903" style="378" width="2.66"/>
    <col collapsed="false" customWidth="true" hidden="false" outlineLevel="0" max="6904" min="6904" style="378" width="21.66"/>
    <col collapsed="false" customWidth="true" hidden="false" outlineLevel="0" max="6905" min="6905" style="378" width="22.33"/>
    <col collapsed="false" customWidth="true" hidden="false" outlineLevel="0" max="6906" min="6906" style="378" width="24"/>
    <col collapsed="false" customWidth="true" hidden="false" outlineLevel="0" max="6907" min="6907" style="378" width="11.44"/>
    <col collapsed="false" customWidth="true" hidden="false" outlineLevel="0" max="6908" min="6908" style="378" width="19.78"/>
    <col collapsed="false" customWidth="true" hidden="false" outlineLevel="0" max="6909" min="6909" style="378" width="17.44"/>
    <col collapsed="false" customWidth="false" hidden="false" outlineLevel="0" max="6910" min="6910" style="378" width="8.88"/>
    <col collapsed="false" customWidth="true" hidden="false" outlineLevel="0" max="6911" min="6911" style="378" width="13.44"/>
    <col collapsed="false" customWidth="true" hidden="false" outlineLevel="0" max="6912" min="6912" style="378" width="12.78"/>
    <col collapsed="false" customWidth="false" hidden="false" outlineLevel="0" max="7158" min="6913" style="378" width="8.88"/>
    <col collapsed="false" customWidth="true" hidden="false" outlineLevel="0" max="7159" min="7159" style="378" width="2.66"/>
    <col collapsed="false" customWidth="true" hidden="false" outlineLevel="0" max="7160" min="7160" style="378" width="21.66"/>
    <col collapsed="false" customWidth="true" hidden="false" outlineLevel="0" max="7161" min="7161" style="378" width="22.33"/>
    <col collapsed="false" customWidth="true" hidden="false" outlineLevel="0" max="7162" min="7162" style="378" width="24"/>
    <col collapsed="false" customWidth="true" hidden="false" outlineLevel="0" max="7163" min="7163" style="378" width="11.44"/>
    <col collapsed="false" customWidth="true" hidden="false" outlineLevel="0" max="7164" min="7164" style="378" width="19.78"/>
    <col collapsed="false" customWidth="true" hidden="false" outlineLevel="0" max="7165" min="7165" style="378" width="17.44"/>
    <col collapsed="false" customWidth="false" hidden="false" outlineLevel="0" max="7166" min="7166" style="378" width="8.88"/>
    <col collapsed="false" customWidth="true" hidden="false" outlineLevel="0" max="7167" min="7167" style="378" width="13.44"/>
    <col collapsed="false" customWidth="true" hidden="false" outlineLevel="0" max="7168" min="7168" style="378" width="12.78"/>
    <col collapsed="false" customWidth="false" hidden="false" outlineLevel="0" max="7414" min="7169" style="378" width="8.88"/>
    <col collapsed="false" customWidth="true" hidden="false" outlineLevel="0" max="7415" min="7415" style="378" width="2.66"/>
    <col collapsed="false" customWidth="true" hidden="false" outlineLevel="0" max="7416" min="7416" style="378" width="21.66"/>
    <col collapsed="false" customWidth="true" hidden="false" outlineLevel="0" max="7417" min="7417" style="378" width="22.33"/>
    <col collapsed="false" customWidth="true" hidden="false" outlineLevel="0" max="7418" min="7418" style="378" width="24"/>
    <col collapsed="false" customWidth="true" hidden="false" outlineLevel="0" max="7419" min="7419" style="378" width="11.44"/>
    <col collapsed="false" customWidth="true" hidden="false" outlineLevel="0" max="7420" min="7420" style="378" width="19.78"/>
    <col collapsed="false" customWidth="true" hidden="false" outlineLevel="0" max="7421" min="7421" style="378" width="17.44"/>
    <col collapsed="false" customWidth="false" hidden="false" outlineLevel="0" max="7422" min="7422" style="378" width="8.88"/>
    <col collapsed="false" customWidth="true" hidden="false" outlineLevel="0" max="7423" min="7423" style="378" width="13.44"/>
    <col collapsed="false" customWidth="true" hidden="false" outlineLevel="0" max="7424" min="7424" style="378" width="12.78"/>
    <col collapsed="false" customWidth="false" hidden="false" outlineLevel="0" max="7670" min="7425" style="378" width="8.88"/>
    <col collapsed="false" customWidth="true" hidden="false" outlineLevel="0" max="7671" min="7671" style="378" width="2.66"/>
    <col collapsed="false" customWidth="true" hidden="false" outlineLevel="0" max="7672" min="7672" style="378" width="21.66"/>
    <col collapsed="false" customWidth="true" hidden="false" outlineLevel="0" max="7673" min="7673" style="378" width="22.33"/>
    <col collapsed="false" customWidth="true" hidden="false" outlineLevel="0" max="7674" min="7674" style="378" width="24"/>
    <col collapsed="false" customWidth="true" hidden="false" outlineLevel="0" max="7675" min="7675" style="378" width="11.44"/>
    <col collapsed="false" customWidth="true" hidden="false" outlineLevel="0" max="7676" min="7676" style="378" width="19.78"/>
    <col collapsed="false" customWidth="true" hidden="false" outlineLevel="0" max="7677" min="7677" style="378" width="17.44"/>
    <col collapsed="false" customWidth="false" hidden="false" outlineLevel="0" max="7678" min="7678" style="378" width="8.88"/>
    <col collapsed="false" customWidth="true" hidden="false" outlineLevel="0" max="7679" min="7679" style="378" width="13.44"/>
    <col collapsed="false" customWidth="true" hidden="false" outlineLevel="0" max="7680" min="7680" style="378" width="12.78"/>
    <col collapsed="false" customWidth="false" hidden="false" outlineLevel="0" max="7926" min="7681" style="378" width="8.88"/>
    <col collapsed="false" customWidth="true" hidden="false" outlineLevel="0" max="7927" min="7927" style="378" width="2.66"/>
    <col collapsed="false" customWidth="true" hidden="false" outlineLevel="0" max="7928" min="7928" style="378" width="21.66"/>
    <col collapsed="false" customWidth="true" hidden="false" outlineLevel="0" max="7929" min="7929" style="378" width="22.33"/>
    <col collapsed="false" customWidth="true" hidden="false" outlineLevel="0" max="7930" min="7930" style="378" width="24"/>
    <col collapsed="false" customWidth="true" hidden="false" outlineLevel="0" max="7931" min="7931" style="378" width="11.44"/>
    <col collapsed="false" customWidth="true" hidden="false" outlineLevel="0" max="7932" min="7932" style="378" width="19.78"/>
    <col collapsed="false" customWidth="true" hidden="false" outlineLevel="0" max="7933" min="7933" style="378" width="17.44"/>
    <col collapsed="false" customWidth="false" hidden="false" outlineLevel="0" max="7934" min="7934" style="378" width="8.88"/>
    <col collapsed="false" customWidth="true" hidden="false" outlineLevel="0" max="7935" min="7935" style="378" width="13.44"/>
    <col collapsed="false" customWidth="true" hidden="false" outlineLevel="0" max="7936" min="7936" style="378" width="12.78"/>
    <col collapsed="false" customWidth="false" hidden="false" outlineLevel="0" max="8182" min="7937" style="378" width="8.88"/>
    <col collapsed="false" customWidth="true" hidden="false" outlineLevel="0" max="8183" min="8183" style="378" width="2.66"/>
    <col collapsed="false" customWidth="true" hidden="false" outlineLevel="0" max="8184" min="8184" style="378" width="21.66"/>
    <col collapsed="false" customWidth="true" hidden="false" outlineLevel="0" max="8185" min="8185" style="378" width="22.33"/>
    <col collapsed="false" customWidth="true" hidden="false" outlineLevel="0" max="8186" min="8186" style="378" width="24"/>
    <col collapsed="false" customWidth="true" hidden="false" outlineLevel="0" max="8187" min="8187" style="378" width="11.44"/>
    <col collapsed="false" customWidth="true" hidden="false" outlineLevel="0" max="8188" min="8188" style="378" width="19.78"/>
    <col collapsed="false" customWidth="true" hidden="false" outlineLevel="0" max="8189" min="8189" style="378" width="17.44"/>
    <col collapsed="false" customWidth="false" hidden="false" outlineLevel="0" max="8190" min="8190" style="378" width="8.88"/>
    <col collapsed="false" customWidth="true" hidden="false" outlineLevel="0" max="8191" min="8191" style="378" width="13.44"/>
    <col collapsed="false" customWidth="true" hidden="false" outlineLevel="0" max="8192" min="8192" style="378" width="12.78"/>
    <col collapsed="false" customWidth="false" hidden="false" outlineLevel="0" max="8438" min="8193" style="378" width="8.88"/>
    <col collapsed="false" customWidth="true" hidden="false" outlineLevel="0" max="8439" min="8439" style="378" width="2.66"/>
    <col collapsed="false" customWidth="true" hidden="false" outlineLevel="0" max="8440" min="8440" style="378" width="21.66"/>
    <col collapsed="false" customWidth="true" hidden="false" outlineLevel="0" max="8441" min="8441" style="378" width="22.33"/>
    <col collapsed="false" customWidth="true" hidden="false" outlineLevel="0" max="8442" min="8442" style="378" width="24"/>
    <col collapsed="false" customWidth="true" hidden="false" outlineLevel="0" max="8443" min="8443" style="378" width="11.44"/>
    <col collapsed="false" customWidth="true" hidden="false" outlineLevel="0" max="8444" min="8444" style="378" width="19.78"/>
    <col collapsed="false" customWidth="true" hidden="false" outlineLevel="0" max="8445" min="8445" style="378" width="17.44"/>
    <col collapsed="false" customWidth="false" hidden="false" outlineLevel="0" max="8446" min="8446" style="378" width="8.88"/>
    <col collapsed="false" customWidth="true" hidden="false" outlineLevel="0" max="8447" min="8447" style="378" width="13.44"/>
    <col collapsed="false" customWidth="true" hidden="false" outlineLevel="0" max="8448" min="8448" style="378" width="12.78"/>
    <col collapsed="false" customWidth="false" hidden="false" outlineLevel="0" max="8694" min="8449" style="378" width="8.88"/>
    <col collapsed="false" customWidth="true" hidden="false" outlineLevel="0" max="8695" min="8695" style="378" width="2.66"/>
    <col collapsed="false" customWidth="true" hidden="false" outlineLevel="0" max="8696" min="8696" style="378" width="21.66"/>
    <col collapsed="false" customWidth="true" hidden="false" outlineLevel="0" max="8697" min="8697" style="378" width="22.33"/>
    <col collapsed="false" customWidth="true" hidden="false" outlineLevel="0" max="8698" min="8698" style="378" width="24"/>
    <col collapsed="false" customWidth="true" hidden="false" outlineLevel="0" max="8699" min="8699" style="378" width="11.44"/>
    <col collapsed="false" customWidth="true" hidden="false" outlineLevel="0" max="8700" min="8700" style="378" width="19.78"/>
    <col collapsed="false" customWidth="true" hidden="false" outlineLevel="0" max="8701" min="8701" style="378" width="17.44"/>
    <col collapsed="false" customWidth="false" hidden="false" outlineLevel="0" max="8702" min="8702" style="378" width="8.88"/>
    <col collapsed="false" customWidth="true" hidden="false" outlineLevel="0" max="8703" min="8703" style="378" width="13.44"/>
    <col collapsed="false" customWidth="true" hidden="false" outlineLevel="0" max="8704" min="8704" style="378" width="12.78"/>
    <col collapsed="false" customWidth="false" hidden="false" outlineLevel="0" max="8950" min="8705" style="378" width="8.88"/>
    <col collapsed="false" customWidth="true" hidden="false" outlineLevel="0" max="8951" min="8951" style="378" width="2.66"/>
    <col collapsed="false" customWidth="true" hidden="false" outlineLevel="0" max="8952" min="8952" style="378" width="21.66"/>
    <col collapsed="false" customWidth="true" hidden="false" outlineLevel="0" max="8953" min="8953" style="378" width="22.33"/>
    <col collapsed="false" customWidth="true" hidden="false" outlineLevel="0" max="8954" min="8954" style="378" width="24"/>
    <col collapsed="false" customWidth="true" hidden="false" outlineLevel="0" max="8955" min="8955" style="378" width="11.44"/>
    <col collapsed="false" customWidth="true" hidden="false" outlineLevel="0" max="8956" min="8956" style="378" width="19.78"/>
    <col collapsed="false" customWidth="true" hidden="false" outlineLevel="0" max="8957" min="8957" style="378" width="17.44"/>
    <col collapsed="false" customWidth="false" hidden="false" outlineLevel="0" max="8958" min="8958" style="378" width="8.88"/>
    <col collapsed="false" customWidth="true" hidden="false" outlineLevel="0" max="8959" min="8959" style="378" width="13.44"/>
    <col collapsed="false" customWidth="true" hidden="false" outlineLevel="0" max="8960" min="8960" style="378" width="12.78"/>
    <col collapsed="false" customWidth="false" hidden="false" outlineLevel="0" max="9206" min="8961" style="378" width="8.88"/>
    <col collapsed="false" customWidth="true" hidden="false" outlineLevel="0" max="9207" min="9207" style="378" width="2.66"/>
    <col collapsed="false" customWidth="true" hidden="false" outlineLevel="0" max="9208" min="9208" style="378" width="21.66"/>
    <col collapsed="false" customWidth="true" hidden="false" outlineLevel="0" max="9209" min="9209" style="378" width="22.33"/>
    <col collapsed="false" customWidth="true" hidden="false" outlineLevel="0" max="9210" min="9210" style="378" width="24"/>
    <col collapsed="false" customWidth="true" hidden="false" outlineLevel="0" max="9211" min="9211" style="378" width="11.44"/>
    <col collapsed="false" customWidth="true" hidden="false" outlineLevel="0" max="9212" min="9212" style="378" width="19.78"/>
    <col collapsed="false" customWidth="true" hidden="false" outlineLevel="0" max="9213" min="9213" style="378" width="17.44"/>
    <col collapsed="false" customWidth="false" hidden="false" outlineLevel="0" max="9214" min="9214" style="378" width="8.88"/>
    <col collapsed="false" customWidth="true" hidden="false" outlineLevel="0" max="9215" min="9215" style="378" width="13.44"/>
    <col collapsed="false" customWidth="true" hidden="false" outlineLevel="0" max="9216" min="9216" style="378" width="12.78"/>
    <col collapsed="false" customWidth="false" hidden="false" outlineLevel="0" max="9462" min="9217" style="378" width="8.88"/>
    <col collapsed="false" customWidth="true" hidden="false" outlineLevel="0" max="9463" min="9463" style="378" width="2.66"/>
    <col collapsed="false" customWidth="true" hidden="false" outlineLevel="0" max="9464" min="9464" style="378" width="21.66"/>
    <col collapsed="false" customWidth="true" hidden="false" outlineLevel="0" max="9465" min="9465" style="378" width="22.33"/>
    <col collapsed="false" customWidth="true" hidden="false" outlineLevel="0" max="9466" min="9466" style="378" width="24"/>
    <col collapsed="false" customWidth="true" hidden="false" outlineLevel="0" max="9467" min="9467" style="378" width="11.44"/>
    <col collapsed="false" customWidth="true" hidden="false" outlineLevel="0" max="9468" min="9468" style="378" width="19.78"/>
    <col collapsed="false" customWidth="true" hidden="false" outlineLevel="0" max="9469" min="9469" style="378" width="17.44"/>
    <col collapsed="false" customWidth="false" hidden="false" outlineLevel="0" max="9470" min="9470" style="378" width="8.88"/>
    <col collapsed="false" customWidth="true" hidden="false" outlineLevel="0" max="9471" min="9471" style="378" width="13.44"/>
    <col collapsed="false" customWidth="true" hidden="false" outlineLevel="0" max="9472" min="9472" style="378" width="12.78"/>
    <col collapsed="false" customWidth="false" hidden="false" outlineLevel="0" max="9718" min="9473" style="378" width="8.88"/>
    <col collapsed="false" customWidth="true" hidden="false" outlineLevel="0" max="9719" min="9719" style="378" width="2.66"/>
    <col collapsed="false" customWidth="true" hidden="false" outlineLevel="0" max="9720" min="9720" style="378" width="21.66"/>
    <col collapsed="false" customWidth="true" hidden="false" outlineLevel="0" max="9721" min="9721" style="378" width="22.33"/>
    <col collapsed="false" customWidth="true" hidden="false" outlineLevel="0" max="9722" min="9722" style="378" width="24"/>
    <col collapsed="false" customWidth="true" hidden="false" outlineLevel="0" max="9723" min="9723" style="378" width="11.44"/>
    <col collapsed="false" customWidth="true" hidden="false" outlineLevel="0" max="9724" min="9724" style="378" width="19.78"/>
    <col collapsed="false" customWidth="true" hidden="false" outlineLevel="0" max="9725" min="9725" style="378" width="17.44"/>
    <col collapsed="false" customWidth="false" hidden="false" outlineLevel="0" max="9726" min="9726" style="378" width="8.88"/>
    <col collapsed="false" customWidth="true" hidden="false" outlineLevel="0" max="9727" min="9727" style="378" width="13.44"/>
    <col collapsed="false" customWidth="true" hidden="false" outlineLevel="0" max="9728" min="9728" style="378" width="12.78"/>
    <col collapsed="false" customWidth="false" hidden="false" outlineLevel="0" max="9974" min="9729" style="378" width="8.88"/>
    <col collapsed="false" customWidth="true" hidden="false" outlineLevel="0" max="9975" min="9975" style="378" width="2.66"/>
    <col collapsed="false" customWidth="true" hidden="false" outlineLevel="0" max="9976" min="9976" style="378" width="21.66"/>
    <col collapsed="false" customWidth="true" hidden="false" outlineLevel="0" max="9977" min="9977" style="378" width="22.33"/>
    <col collapsed="false" customWidth="true" hidden="false" outlineLevel="0" max="9978" min="9978" style="378" width="24"/>
    <col collapsed="false" customWidth="true" hidden="false" outlineLevel="0" max="9979" min="9979" style="378" width="11.44"/>
    <col collapsed="false" customWidth="true" hidden="false" outlineLevel="0" max="9980" min="9980" style="378" width="19.78"/>
    <col collapsed="false" customWidth="true" hidden="false" outlineLevel="0" max="9981" min="9981" style="378" width="17.44"/>
    <col collapsed="false" customWidth="false" hidden="false" outlineLevel="0" max="9982" min="9982" style="378" width="8.88"/>
    <col collapsed="false" customWidth="true" hidden="false" outlineLevel="0" max="9983" min="9983" style="378" width="13.44"/>
    <col collapsed="false" customWidth="true" hidden="false" outlineLevel="0" max="9984" min="9984" style="378" width="12.78"/>
    <col collapsed="false" customWidth="false" hidden="false" outlineLevel="0" max="10230" min="9985" style="378" width="8.88"/>
    <col collapsed="false" customWidth="true" hidden="false" outlineLevel="0" max="10231" min="10231" style="378" width="2.66"/>
    <col collapsed="false" customWidth="true" hidden="false" outlineLevel="0" max="10232" min="10232" style="378" width="21.66"/>
    <col collapsed="false" customWidth="true" hidden="false" outlineLevel="0" max="10233" min="10233" style="378" width="22.33"/>
    <col collapsed="false" customWidth="true" hidden="false" outlineLevel="0" max="10234" min="10234" style="378" width="24"/>
    <col collapsed="false" customWidth="true" hidden="false" outlineLevel="0" max="10235" min="10235" style="378" width="11.44"/>
    <col collapsed="false" customWidth="true" hidden="false" outlineLevel="0" max="10236" min="10236" style="378" width="19.78"/>
    <col collapsed="false" customWidth="true" hidden="false" outlineLevel="0" max="10237" min="10237" style="378" width="17.44"/>
    <col collapsed="false" customWidth="false" hidden="false" outlineLevel="0" max="10238" min="10238" style="378" width="8.88"/>
    <col collapsed="false" customWidth="true" hidden="false" outlineLevel="0" max="10239" min="10239" style="378" width="13.44"/>
    <col collapsed="false" customWidth="true" hidden="false" outlineLevel="0" max="10240" min="10240" style="378" width="12.78"/>
    <col collapsed="false" customWidth="false" hidden="false" outlineLevel="0" max="10486" min="10241" style="378" width="8.88"/>
    <col collapsed="false" customWidth="true" hidden="false" outlineLevel="0" max="10487" min="10487" style="378" width="2.66"/>
    <col collapsed="false" customWidth="true" hidden="false" outlineLevel="0" max="10488" min="10488" style="378" width="21.66"/>
    <col collapsed="false" customWidth="true" hidden="false" outlineLevel="0" max="10489" min="10489" style="378" width="22.33"/>
    <col collapsed="false" customWidth="true" hidden="false" outlineLevel="0" max="10490" min="10490" style="378" width="24"/>
    <col collapsed="false" customWidth="true" hidden="false" outlineLevel="0" max="10491" min="10491" style="378" width="11.44"/>
    <col collapsed="false" customWidth="true" hidden="false" outlineLevel="0" max="10492" min="10492" style="378" width="19.78"/>
    <col collapsed="false" customWidth="true" hidden="false" outlineLevel="0" max="10493" min="10493" style="378" width="17.44"/>
    <col collapsed="false" customWidth="false" hidden="false" outlineLevel="0" max="10494" min="10494" style="378" width="8.88"/>
    <col collapsed="false" customWidth="true" hidden="false" outlineLevel="0" max="10495" min="10495" style="378" width="13.44"/>
    <col collapsed="false" customWidth="true" hidden="false" outlineLevel="0" max="10496" min="10496" style="378" width="12.78"/>
    <col collapsed="false" customWidth="false" hidden="false" outlineLevel="0" max="10742" min="10497" style="378" width="8.88"/>
    <col collapsed="false" customWidth="true" hidden="false" outlineLevel="0" max="10743" min="10743" style="378" width="2.66"/>
    <col collapsed="false" customWidth="true" hidden="false" outlineLevel="0" max="10744" min="10744" style="378" width="21.66"/>
    <col collapsed="false" customWidth="true" hidden="false" outlineLevel="0" max="10745" min="10745" style="378" width="22.33"/>
    <col collapsed="false" customWidth="true" hidden="false" outlineLevel="0" max="10746" min="10746" style="378" width="24"/>
    <col collapsed="false" customWidth="true" hidden="false" outlineLevel="0" max="10747" min="10747" style="378" width="11.44"/>
    <col collapsed="false" customWidth="true" hidden="false" outlineLevel="0" max="10748" min="10748" style="378" width="19.78"/>
    <col collapsed="false" customWidth="true" hidden="false" outlineLevel="0" max="10749" min="10749" style="378" width="17.44"/>
    <col collapsed="false" customWidth="false" hidden="false" outlineLevel="0" max="10750" min="10750" style="378" width="8.88"/>
    <col collapsed="false" customWidth="true" hidden="false" outlineLevel="0" max="10751" min="10751" style="378" width="13.44"/>
    <col collapsed="false" customWidth="true" hidden="false" outlineLevel="0" max="10752" min="10752" style="378" width="12.78"/>
    <col collapsed="false" customWidth="false" hidden="false" outlineLevel="0" max="10998" min="10753" style="378" width="8.88"/>
    <col collapsed="false" customWidth="true" hidden="false" outlineLevel="0" max="10999" min="10999" style="378" width="2.66"/>
    <col collapsed="false" customWidth="true" hidden="false" outlineLevel="0" max="11000" min="11000" style="378" width="21.66"/>
    <col collapsed="false" customWidth="true" hidden="false" outlineLevel="0" max="11001" min="11001" style="378" width="22.33"/>
    <col collapsed="false" customWidth="true" hidden="false" outlineLevel="0" max="11002" min="11002" style="378" width="24"/>
    <col collapsed="false" customWidth="true" hidden="false" outlineLevel="0" max="11003" min="11003" style="378" width="11.44"/>
    <col collapsed="false" customWidth="true" hidden="false" outlineLevel="0" max="11004" min="11004" style="378" width="19.78"/>
    <col collapsed="false" customWidth="true" hidden="false" outlineLevel="0" max="11005" min="11005" style="378" width="17.44"/>
    <col collapsed="false" customWidth="false" hidden="false" outlineLevel="0" max="11006" min="11006" style="378" width="8.88"/>
    <col collapsed="false" customWidth="true" hidden="false" outlineLevel="0" max="11007" min="11007" style="378" width="13.44"/>
    <col collapsed="false" customWidth="true" hidden="false" outlineLevel="0" max="11008" min="11008" style="378" width="12.78"/>
    <col collapsed="false" customWidth="false" hidden="false" outlineLevel="0" max="11254" min="11009" style="378" width="8.88"/>
    <col collapsed="false" customWidth="true" hidden="false" outlineLevel="0" max="11255" min="11255" style="378" width="2.66"/>
    <col collapsed="false" customWidth="true" hidden="false" outlineLevel="0" max="11256" min="11256" style="378" width="21.66"/>
    <col collapsed="false" customWidth="true" hidden="false" outlineLevel="0" max="11257" min="11257" style="378" width="22.33"/>
    <col collapsed="false" customWidth="true" hidden="false" outlineLevel="0" max="11258" min="11258" style="378" width="24"/>
    <col collapsed="false" customWidth="true" hidden="false" outlineLevel="0" max="11259" min="11259" style="378" width="11.44"/>
    <col collapsed="false" customWidth="true" hidden="false" outlineLevel="0" max="11260" min="11260" style="378" width="19.78"/>
    <col collapsed="false" customWidth="true" hidden="false" outlineLevel="0" max="11261" min="11261" style="378" width="17.44"/>
    <col collapsed="false" customWidth="false" hidden="false" outlineLevel="0" max="11262" min="11262" style="378" width="8.88"/>
    <col collapsed="false" customWidth="true" hidden="false" outlineLevel="0" max="11263" min="11263" style="378" width="13.44"/>
    <col collapsed="false" customWidth="true" hidden="false" outlineLevel="0" max="11264" min="11264" style="378" width="12.78"/>
    <col collapsed="false" customWidth="false" hidden="false" outlineLevel="0" max="11510" min="11265" style="378" width="8.88"/>
    <col collapsed="false" customWidth="true" hidden="false" outlineLevel="0" max="11511" min="11511" style="378" width="2.66"/>
    <col collapsed="false" customWidth="true" hidden="false" outlineLevel="0" max="11512" min="11512" style="378" width="21.66"/>
    <col collapsed="false" customWidth="true" hidden="false" outlineLevel="0" max="11513" min="11513" style="378" width="22.33"/>
    <col collapsed="false" customWidth="true" hidden="false" outlineLevel="0" max="11514" min="11514" style="378" width="24"/>
    <col collapsed="false" customWidth="true" hidden="false" outlineLevel="0" max="11515" min="11515" style="378" width="11.44"/>
    <col collapsed="false" customWidth="true" hidden="false" outlineLevel="0" max="11516" min="11516" style="378" width="19.78"/>
    <col collapsed="false" customWidth="true" hidden="false" outlineLevel="0" max="11517" min="11517" style="378" width="17.44"/>
    <col collapsed="false" customWidth="false" hidden="false" outlineLevel="0" max="11518" min="11518" style="378" width="8.88"/>
    <col collapsed="false" customWidth="true" hidden="false" outlineLevel="0" max="11519" min="11519" style="378" width="13.44"/>
    <col collapsed="false" customWidth="true" hidden="false" outlineLevel="0" max="11520" min="11520" style="378" width="12.78"/>
    <col collapsed="false" customWidth="false" hidden="false" outlineLevel="0" max="11766" min="11521" style="378" width="8.88"/>
    <col collapsed="false" customWidth="true" hidden="false" outlineLevel="0" max="11767" min="11767" style="378" width="2.66"/>
    <col collapsed="false" customWidth="true" hidden="false" outlineLevel="0" max="11768" min="11768" style="378" width="21.66"/>
    <col collapsed="false" customWidth="true" hidden="false" outlineLevel="0" max="11769" min="11769" style="378" width="22.33"/>
    <col collapsed="false" customWidth="true" hidden="false" outlineLevel="0" max="11770" min="11770" style="378" width="24"/>
    <col collapsed="false" customWidth="true" hidden="false" outlineLevel="0" max="11771" min="11771" style="378" width="11.44"/>
    <col collapsed="false" customWidth="true" hidden="false" outlineLevel="0" max="11772" min="11772" style="378" width="19.78"/>
    <col collapsed="false" customWidth="true" hidden="false" outlineLevel="0" max="11773" min="11773" style="378" width="17.44"/>
    <col collapsed="false" customWidth="false" hidden="false" outlineLevel="0" max="11774" min="11774" style="378" width="8.88"/>
    <col collapsed="false" customWidth="true" hidden="false" outlineLevel="0" max="11775" min="11775" style="378" width="13.44"/>
    <col collapsed="false" customWidth="true" hidden="false" outlineLevel="0" max="11776" min="11776" style="378" width="12.78"/>
    <col collapsed="false" customWidth="false" hidden="false" outlineLevel="0" max="12022" min="11777" style="378" width="8.88"/>
    <col collapsed="false" customWidth="true" hidden="false" outlineLevel="0" max="12023" min="12023" style="378" width="2.66"/>
    <col collapsed="false" customWidth="true" hidden="false" outlineLevel="0" max="12024" min="12024" style="378" width="21.66"/>
    <col collapsed="false" customWidth="true" hidden="false" outlineLevel="0" max="12025" min="12025" style="378" width="22.33"/>
    <col collapsed="false" customWidth="true" hidden="false" outlineLevel="0" max="12026" min="12026" style="378" width="24"/>
    <col collapsed="false" customWidth="true" hidden="false" outlineLevel="0" max="12027" min="12027" style="378" width="11.44"/>
    <col collapsed="false" customWidth="true" hidden="false" outlineLevel="0" max="12028" min="12028" style="378" width="19.78"/>
    <col collapsed="false" customWidth="true" hidden="false" outlineLevel="0" max="12029" min="12029" style="378" width="17.44"/>
    <col collapsed="false" customWidth="false" hidden="false" outlineLevel="0" max="12030" min="12030" style="378" width="8.88"/>
    <col collapsed="false" customWidth="true" hidden="false" outlineLevel="0" max="12031" min="12031" style="378" width="13.44"/>
    <col collapsed="false" customWidth="true" hidden="false" outlineLevel="0" max="12032" min="12032" style="378" width="12.78"/>
    <col collapsed="false" customWidth="false" hidden="false" outlineLevel="0" max="12278" min="12033" style="378" width="8.88"/>
    <col collapsed="false" customWidth="true" hidden="false" outlineLevel="0" max="12279" min="12279" style="378" width="2.66"/>
    <col collapsed="false" customWidth="true" hidden="false" outlineLevel="0" max="12280" min="12280" style="378" width="21.66"/>
    <col collapsed="false" customWidth="true" hidden="false" outlineLevel="0" max="12281" min="12281" style="378" width="22.33"/>
    <col collapsed="false" customWidth="true" hidden="false" outlineLevel="0" max="12282" min="12282" style="378" width="24"/>
    <col collapsed="false" customWidth="true" hidden="false" outlineLevel="0" max="12283" min="12283" style="378" width="11.44"/>
    <col collapsed="false" customWidth="true" hidden="false" outlineLevel="0" max="12284" min="12284" style="378" width="19.78"/>
    <col collapsed="false" customWidth="true" hidden="false" outlineLevel="0" max="12285" min="12285" style="378" width="17.44"/>
    <col collapsed="false" customWidth="false" hidden="false" outlineLevel="0" max="12286" min="12286" style="378" width="8.88"/>
    <col collapsed="false" customWidth="true" hidden="false" outlineLevel="0" max="12287" min="12287" style="378" width="13.44"/>
    <col collapsed="false" customWidth="true" hidden="false" outlineLevel="0" max="12288" min="12288" style="378" width="12.78"/>
    <col collapsed="false" customWidth="false" hidden="false" outlineLevel="0" max="12534" min="12289" style="378" width="8.88"/>
    <col collapsed="false" customWidth="true" hidden="false" outlineLevel="0" max="12535" min="12535" style="378" width="2.66"/>
    <col collapsed="false" customWidth="true" hidden="false" outlineLevel="0" max="12536" min="12536" style="378" width="21.66"/>
    <col collapsed="false" customWidth="true" hidden="false" outlineLevel="0" max="12537" min="12537" style="378" width="22.33"/>
    <col collapsed="false" customWidth="true" hidden="false" outlineLevel="0" max="12538" min="12538" style="378" width="24"/>
    <col collapsed="false" customWidth="true" hidden="false" outlineLevel="0" max="12539" min="12539" style="378" width="11.44"/>
    <col collapsed="false" customWidth="true" hidden="false" outlineLevel="0" max="12540" min="12540" style="378" width="19.78"/>
    <col collapsed="false" customWidth="true" hidden="false" outlineLevel="0" max="12541" min="12541" style="378" width="17.44"/>
    <col collapsed="false" customWidth="false" hidden="false" outlineLevel="0" max="12542" min="12542" style="378" width="8.88"/>
    <col collapsed="false" customWidth="true" hidden="false" outlineLevel="0" max="12543" min="12543" style="378" width="13.44"/>
    <col collapsed="false" customWidth="true" hidden="false" outlineLevel="0" max="12544" min="12544" style="378" width="12.78"/>
    <col collapsed="false" customWidth="false" hidden="false" outlineLevel="0" max="12790" min="12545" style="378" width="8.88"/>
    <col collapsed="false" customWidth="true" hidden="false" outlineLevel="0" max="12791" min="12791" style="378" width="2.66"/>
    <col collapsed="false" customWidth="true" hidden="false" outlineLevel="0" max="12792" min="12792" style="378" width="21.66"/>
    <col collapsed="false" customWidth="true" hidden="false" outlineLevel="0" max="12793" min="12793" style="378" width="22.33"/>
    <col collapsed="false" customWidth="true" hidden="false" outlineLevel="0" max="12794" min="12794" style="378" width="24"/>
    <col collapsed="false" customWidth="true" hidden="false" outlineLevel="0" max="12795" min="12795" style="378" width="11.44"/>
    <col collapsed="false" customWidth="true" hidden="false" outlineLevel="0" max="12796" min="12796" style="378" width="19.78"/>
    <col collapsed="false" customWidth="true" hidden="false" outlineLevel="0" max="12797" min="12797" style="378" width="17.44"/>
    <col collapsed="false" customWidth="false" hidden="false" outlineLevel="0" max="12798" min="12798" style="378" width="8.88"/>
    <col collapsed="false" customWidth="true" hidden="false" outlineLevel="0" max="12799" min="12799" style="378" width="13.44"/>
    <col collapsed="false" customWidth="true" hidden="false" outlineLevel="0" max="12800" min="12800" style="378" width="12.78"/>
    <col collapsed="false" customWidth="false" hidden="false" outlineLevel="0" max="13046" min="12801" style="378" width="8.88"/>
    <col collapsed="false" customWidth="true" hidden="false" outlineLevel="0" max="13047" min="13047" style="378" width="2.66"/>
    <col collapsed="false" customWidth="true" hidden="false" outlineLevel="0" max="13048" min="13048" style="378" width="21.66"/>
    <col collapsed="false" customWidth="true" hidden="false" outlineLevel="0" max="13049" min="13049" style="378" width="22.33"/>
    <col collapsed="false" customWidth="true" hidden="false" outlineLevel="0" max="13050" min="13050" style="378" width="24"/>
    <col collapsed="false" customWidth="true" hidden="false" outlineLevel="0" max="13051" min="13051" style="378" width="11.44"/>
    <col collapsed="false" customWidth="true" hidden="false" outlineLevel="0" max="13052" min="13052" style="378" width="19.78"/>
    <col collapsed="false" customWidth="true" hidden="false" outlineLevel="0" max="13053" min="13053" style="378" width="17.44"/>
    <col collapsed="false" customWidth="false" hidden="false" outlineLevel="0" max="13054" min="13054" style="378" width="8.88"/>
    <col collapsed="false" customWidth="true" hidden="false" outlineLevel="0" max="13055" min="13055" style="378" width="13.44"/>
    <col collapsed="false" customWidth="true" hidden="false" outlineLevel="0" max="13056" min="13056" style="378" width="12.78"/>
    <col collapsed="false" customWidth="false" hidden="false" outlineLevel="0" max="13302" min="13057" style="378" width="8.88"/>
    <col collapsed="false" customWidth="true" hidden="false" outlineLevel="0" max="13303" min="13303" style="378" width="2.66"/>
    <col collapsed="false" customWidth="true" hidden="false" outlineLevel="0" max="13304" min="13304" style="378" width="21.66"/>
    <col collapsed="false" customWidth="true" hidden="false" outlineLevel="0" max="13305" min="13305" style="378" width="22.33"/>
    <col collapsed="false" customWidth="true" hidden="false" outlineLevel="0" max="13306" min="13306" style="378" width="24"/>
    <col collapsed="false" customWidth="true" hidden="false" outlineLevel="0" max="13307" min="13307" style="378" width="11.44"/>
    <col collapsed="false" customWidth="true" hidden="false" outlineLevel="0" max="13308" min="13308" style="378" width="19.78"/>
    <col collapsed="false" customWidth="true" hidden="false" outlineLevel="0" max="13309" min="13309" style="378" width="17.44"/>
    <col collapsed="false" customWidth="false" hidden="false" outlineLevel="0" max="13310" min="13310" style="378" width="8.88"/>
    <col collapsed="false" customWidth="true" hidden="false" outlineLevel="0" max="13311" min="13311" style="378" width="13.44"/>
    <col collapsed="false" customWidth="true" hidden="false" outlineLevel="0" max="13312" min="13312" style="378" width="12.78"/>
    <col collapsed="false" customWidth="false" hidden="false" outlineLevel="0" max="13558" min="13313" style="378" width="8.88"/>
    <col collapsed="false" customWidth="true" hidden="false" outlineLevel="0" max="13559" min="13559" style="378" width="2.66"/>
    <col collapsed="false" customWidth="true" hidden="false" outlineLevel="0" max="13560" min="13560" style="378" width="21.66"/>
    <col collapsed="false" customWidth="true" hidden="false" outlineLevel="0" max="13561" min="13561" style="378" width="22.33"/>
    <col collapsed="false" customWidth="true" hidden="false" outlineLevel="0" max="13562" min="13562" style="378" width="24"/>
    <col collapsed="false" customWidth="true" hidden="false" outlineLevel="0" max="13563" min="13563" style="378" width="11.44"/>
    <col collapsed="false" customWidth="true" hidden="false" outlineLevel="0" max="13564" min="13564" style="378" width="19.78"/>
    <col collapsed="false" customWidth="true" hidden="false" outlineLevel="0" max="13565" min="13565" style="378" width="17.44"/>
    <col collapsed="false" customWidth="false" hidden="false" outlineLevel="0" max="13566" min="13566" style="378" width="8.88"/>
    <col collapsed="false" customWidth="true" hidden="false" outlineLevel="0" max="13567" min="13567" style="378" width="13.44"/>
    <col collapsed="false" customWidth="true" hidden="false" outlineLevel="0" max="13568" min="13568" style="378" width="12.78"/>
    <col collapsed="false" customWidth="false" hidden="false" outlineLevel="0" max="13814" min="13569" style="378" width="8.88"/>
    <col collapsed="false" customWidth="true" hidden="false" outlineLevel="0" max="13815" min="13815" style="378" width="2.66"/>
    <col collapsed="false" customWidth="true" hidden="false" outlineLevel="0" max="13816" min="13816" style="378" width="21.66"/>
    <col collapsed="false" customWidth="true" hidden="false" outlineLevel="0" max="13817" min="13817" style="378" width="22.33"/>
    <col collapsed="false" customWidth="true" hidden="false" outlineLevel="0" max="13818" min="13818" style="378" width="24"/>
    <col collapsed="false" customWidth="true" hidden="false" outlineLevel="0" max="13819" min="13819" style="378" width="11.44"/>
    <col collapsed="false" customWidth="true" hidden="false" outlineLevel="0" max="13820" min="13820" style="378" width="19.78"/>
    <col collapsed="false" customWidth="true" hidden="false" outlineLevel="0" max="13821" min="13821" style="378" width="17.44"/>
    <col collapsed="false" customWidth="false" hidden="false" outlineLevel="0" max="13822" min="13822" style="378" width="8.88"/>
    <col collapsed="false" customWidth="true" hidden="false" outlineLevel="0" max="13823" min="13823" style="378" width="13.44"/>
    <col collapsed="false" customWidth="true" hidden="false" outlineLevel="0" max="13824" min="13824" style="378" width="12.78"/>
    <col collapsed="false" customWidth="false" hidden="false" outlineLevel="0" max="14070" min="13825" style="378" width="8.88"/>
    <col collapsed="false" customWidth="true" hidden="false" outlineLevel="0" max="14071" min="14071" style="378" width="2.66"/>
    <col collapsed="false" customWidth="true" hidden="false" outlineLevel="0" max="14072" min="14072" style="378" width="21.66"/>
    <col collapsed="false" customWidth="true" hidden="false" outlineLevel="0" max="14073" min="14073" style="378" width="22.33"/>
    <col collapsed="false" customWidth="true" hidden="false" outlineLevel="0" max="14074" min="14074" style="378" width="24"/>
    <col collapsed="false" customWidth="true" hidden="false" outlineLevel="0" max="14075" min="14075" style="378" width="11.44"/>
    <col collapsed="false" customWidth="true" hidden="false" outlineLevel="0" max="14076" min="14076" style="378" width="19.78"/>
    <col collapsed="false" customWidth="true" hidden="false" outlineLevel="0" max="14077" min="14077" style="378" width="17.44"/>
    <col collapsed="false" customWidth="false" hidden="false" outlineLevel="0" max="14078" min="14078" style="378" width="8.88"/>
    <col collapsed="false" customWidth="true" hidden="false" outlineLevel="0" max="14079" min="14079" style="378" width="13.44"/>
    <col collapsed="false" customWidth="true" hidden="false" outlineLevel="0" max="14080" min="14080" style="378" width="12.78"/>
    <col collapsed="false" customWidth="false" hidden="false" outlineLevel="0" max="14326" min="14081" style="378" width="8.88"/>
    <col collapsed="false" customWidth="true" hidden="false" outlineLevel="0" max="14327" min="14327" style="378" width="2.66"/>
    <col collapsed="false" customWidth="true" hidden="false" outlineLevel="0" max="14328" min="14328" style="378" width="21.66"/>
    <col collapsed="false" customWidth="true" hidden="false" outlineLevel="0" max="14329" min="14329" style="378" width="22.33"/>
    <col collapsed="false" customWidth="true" hidden="false" outlineLevel="0" max="14330" min="14330" style="378" width="24"/>
    <col collapsed="false" customWidth="true" hidden="false" outlineLevel="0" max="14331" min="14331" style="378" width="11.44"/>
    <col collapsed="false" customWidth="true" hidden="false" outlineLevel="0" max="14332" min="14332" style="378" width="19.78"/>
    <col collapsed="false" customWidth="true" hidden="false" outlineLevel="0" max="14333" min="14333" style="378" width="17.44"/>
    <col collapsed="false" customWidth="false" hidden="false" outlineLevel="0" max="14334" min="14334" style="378" width="8.88"/>
    <col collapsed="false" customWidth="true" hidden="false" outlineLevel="0" max="14335" min="14335" style="378" width="13.44"/>
    <col collapsed="false" customWidth="true" hidden="false" outlineLevel="0" max="14336" min="14336" style="378" width="12.78"/>
    <col collapsed="false" customWidth="false" hidden="false" outlineLevel="0" max="14582" min="14337" style="378" width="8.88"/>
    <col collapsed="false" customWidth="true" hidden="false" outlineLevel="0" max="14583" min="14583" style="378" width="2.66"/>
    <col collapsed="false" customWidth="true" hidden="false" outlineLevel="0" max="14584" min="14584" style="378" width="21.66"/>
    <col collapsed="false" customWidth="true" hidden="false" outlineLevel="0" max="14585" min="14585" style="378" width="22.33"/>
    <col collapsed="false" customWidth="true" hidden="false" outlineLevel="0" max="14586" min="14586" style="378" width="24"/>
    <col collapsed="false" customWidth="true" hidden="false" outlineLevel="0" max="14587" min="14587" style="378" width="11.44"/>
    <col collapsed="false" customWidth="true" hidden="false" outlineLevel="0" max="14588" min="14588" style="378" width="19.78"/>
    <col collapsed="false" customWidth="true" hidden="false" outlineLevel="0" max="14589" min="14589" style="378" width="17.44"/>
    <col collapsed="false" customWidth="false" hidden="false" outlineLevel="0" max="14590" min="14590" style="378" width="8.88"/>
    <col collapsed="false" customWidth="true" hidden="false" outlineLevel="0" max="14591" min="14591" style="378" width="13.44"/>
    <col collapsed="false" customWidth="true" hidden="false" outlineLevel="0" max="14592" min="14592" style="378" width="12.78"/>
    <col collapsed="false" customWidth="false" hidden="false" outlineLevel="0" max="14838" min="14593" style="378" width="8.88"/>
    <col collapsed="false" customWidth="true" hidden="false" outlineLevel="0" max="14839" min="14839" style="378" width="2.66"/>
    <col collapsed="false" customWidth="true" hidden="false" outlineLevel="0" max="14840" min="14840" style="378" width="21.66"/>
    <col collapsed="false" customWidth="true" hidden="false" outlineLevel="0" max="14841" min="14841" style="378" width="22.33"/>
    <col collapsed="false" customWidth="true" hidden="false" outlineLevel="0" max="14842" min="14842" style="378" width="24"/>
    <col collapsed="false" customWidth="true" hidden="false" outlineLevel="0" max="14843" min="14843" style="378" width="11.44"/>
    <col collapsed="false" customWidth="true" hidden="false" outlineLevel="0" max="14844" min="14844" style="378" width="19.78"/>
    <col collapsed="false" customWidth="true" hidden="false" outlineLevel="0" max="14845" min="14845" style="378" width="17.44"/>
    <col collapsed="false" customWidth="false" hidden="false" outlineLevel="0" max="14846" min="14846" style="378" width="8.88"/>
    <col collapsed="false" customWidth="true" hidden="false" outlineLevel="0" max="14847" min="14847" style="378" width="13.44"/>
    <col collapsed="false" customWidth="true" hidden="false" outlineLevel="0" max="14848" min="14848" style="378" width="12.78"/>
    <col collapsed="false" customWidth="false" hidden="false" outlineLevel="0" max="15094" min="14849" style="378" width="8.88"/>
    <col collapsed="false" customWidth="true" hidden="false" outlineLevel="0" max="15095" min="15095" style="378" width="2.66"/>
    <col collapsed="false" customWidth="true" hidden="false" outlineLevel="0" max="15096" min="15096" style="378" width="21.66"/>
    <col collapsed="false" customWidth="true" hidden="false" outlineLevel="0" max="15097" min="15097" style="378" width="22.33"/>
    <col collapsed="false" customWidth="true" hidden="false" outlineLevel="0" max="15098" min="15098" style="378" width="24"/>
    <col collapsed="false" customWidth="true" hidden="false" outlineLevel="0" max="15099" min="15099" style="378" width="11.44"/>
    <col collapsed="false" customWidth="true" hidden="false" outlineLevel="0" max="15100" min="15100" style="378" width="19.78"/>
    <col collapsed="false" customWidth="true" hidden="false" outlineLevel="0" max="15101" min="15101" style="378" width="17.44"/>
    <col collapsed="false" customWidth="false" hidden="false" outlineLevel="0" max="15102" min="15102" style="378" width="8.88"/>
    <col collapsed="false" customWidth="true" hidden="false" outlineLevel="0" max="15103" min="15103" style="378" width="13.44"/>
    <col collapsed="false" customWidth="true" hidden="false" outlineLevel="0" max="15104" min="15104" style="378" width="12.78"/>
    <col collapsed="false" customWidth="false" hidden="false" outlineLevel="0" max="15350" min="15105" style="378" width="8.88"/>
    <col collapsed="false" customWidth="true" hidden="false" outlineLevel="0" max="15351" min="15351" style="378" width="2.66"/>
    <col collapsed="false" customWidth="true" hidden="false" outlineLevel="0" max="15352" min="15352" style="378" width="21.66"/>
    <col collapsed="false" customWidth="true" hidden="false" outlineLevel="0" max="15353" min="15353" style="378" width="22.33"/>
    <col collapsed="false" customWidth="true" hidden="false" outlineLevel="0" max="15354" min="15354" style="378" width="24"/>
    <col collapsed="false" customWidth="true" hidden="false" outlineLevel="0" max="15355" min="15355" style="378" width="11.44"/>
    <col collapsed="false" customWidth="true" hidden="false" outlineLevel="0" max="15356" min="15356" style="378" width="19.78"/>
    <col collapsed="false" customWidth="true" hidden="false" outlineLevel="0" max="15357" min="15357" style="378" width="17.44"/>
    <col collapsed="false" customWidth="false" hidden="false" outlineLevel="0" max="15358" min="15358" style="378" width="8.88"/>
    <col collapsed="false" customWidth="true" hidden="false" outlineLevel="0" max="15359" min="15359" style="378" width="13.44"/>
    <col collapsed="false" customWidth="true" hidden="false" outlineLevel="0" max="15360" min="15360" style="378" width="12.78"/>
    <col collapsed="false" customWidth="false" hidden="false" outlineLevel="0" max="15606" min="15361" style="378" width="8.88"/>
    <col collapsed="false" customWidth="true" hidden="false" outlineLevel="0" max="15607" min="15607" style="378" width="2.66"/>
    <col collapsed="false" customWidth="true" hidden="false" outlineLevel="0" max="15608" min="15608" style="378" width="21.66"/>
    <col collapsed="false" customWidth="true" hidden="false" outlineLevel="0" max="15609" min="15609" style="378" width="22.33"/>
    <col collapsed="false" customWidth="true" hidden="false" outlineLevel="0" max="15610" min="15610" style="378" width="24"/>
    <col collapsed="false" customWidth="true" hidden="false" outlineLevel="0" max="15611" min="15611" style="378" width="11.44"/>
    <col collapsed="false" customWidth="true" hidden="false" outlineLevel="0" max="15612" min="15612" style="378" width="19.78"/>
    <col collapsed="false" customWidth="true" hidden="false" outlineLevel="0" max="15613" min="15613" style="378" width="17.44"/>
    <col collapsed="false" customWidth="false" hidden="false" outlineLevel="0" max="15614" min="15614" style="378" width="8.88"/>
    <col collapsed="false" customWidth="true" hidden="false" outlineLevel="0" max="15615" min="15615" style="378" width="13.44"/>
    <col collapsed="false" customWidth="true" hidden="false" outlineLevel="0" max="15616" min="15616" style="378" width="12.78"/>
    <col collapsed="false" customWidth="false" hidden="false" outlineLevel="0" max="15862" min="15617" style="378" width="8.88"/>
    <col collapsed="false" customWidth="true" hidden="false" outlineLevel="0" max="15863" min="15863" style="378" width="2.66"/>
    <col collapsed="false" customWidth="true" hidden="false" outlineLevel="0" max="15864" min="15864" style="378" width="21.66"/>
    <col collapsed="false" customWidth="true" hidden="false" outlineLevel="0" max="15865" min="15865" style="378" width="22.33"/>
    <col collapsed="false" customWidth="true" hidden="false" outlineLevel="0" max="15866" min="15866" style="378" width="24"/>
    <col collapsed="false" customWidth="true" hidden="false" outlineLevel="0" max="15867" min="15867" style="378" width="11.44"/>
    <col collapsed="false" customWidth="true" hidden="false" outlineLevel="0" max="15868" min="15868" style="378" width="19.78"/>
    <col collapsed="false" customWidth="true" hidden="false" outlineLevel="0" max="15869" min="15869" style="378" width="17.44"/>
    <col collapsed="false" customWidth="false" hidden="false" outlineLevel="0" max="15870" min="15870" style="378" width="8.88"/>
    <col collapsed="false" customWidth="true" hidden="false" outlineLevel="0" max="15871" min="15871" style="378" width="13.44"/>
    <col collapsed="false" customWidth="true" hidden="false" outlineLevel="0" max="15872" min="15872" style="378" width="12.78"/>
    <col collapsed="false" customWidth="false" hidden="false" outlineLevel="0" max="16118" min="15873" style="378" width="8.88"/>
    <col collapsed="false" customWidth="true" hidden="false" outlineLevel="0" max="16119" min="16119" style="378" width="2.66"/>
    <col collapsed="false" customWidth="true" hidden="false" outlineLevel="0" max="16120" min="16120" style="378" width="21.66"/>
    <col collapsed="false" customWidth="true" hidden="false" outlineLevel="0" max="16121" min="16121" style="378" width="22.33"/>
    <col collapsed="false" customWidth="true" hidden="false" outlineLevel="0" max="16122" min="16122" style="378" width="24"/>
    <col collapsed="false" customWidth="true" hidden="false" outlineLevel="0" max="16123" min="16123" style="378" width="11.44"/>
    <col collapsed="false" customWidth="true" hidden="false" outlineLevel="0" max="16124" min="16124" style="378" width="19.78"/>
    <col collapsed="false" customWidth="true" hidden="false" outlineLevel="0" max="16125" min="16125" style="378" width="17.44"/>
    <col collapsed="false" customWidth="false" hidden="false" outlineLevel="0" max="16126" min="16126" style="378" width="8.88"/>
    <col collapsed="false" customWidth="true" hidden="false" outlineLevel="0" max="16127" min="16127" style="378" width="13.44"/>
    <col collapsed="false" customWidth="true" hidden="false" outlineLevel="0" max="16128" min="16128" style="378" width="12.78"/>
    <col collapsed="false" customWidth="false" hidden="false" outlineLevel="0" max="16384" min="16129" style="378" width="8.88"/>
  </cols>
  <sheetData>
    <row r="1" customFormat="false" ht="30.75" hidden="false" customHeight="true" outlineLevel="0" collapsed="false">
      <c r="A1" s="441" t="s">
        <v>331</v>
      </c>
      <c r="B1" s="441"/>
      <c r="C1" s="441"/>
      <c r="D1" s="441"/>
      <c r="E1" s="441"/>
      <c r="F1" s="441"/>
      <c r="G1" s="441"/>
      <c r="H1" s="441"/>
      <c r="I1" s="441"/>
      <c r="J1" s="441"/>
      <c r="K1" s="441"/>
      <c r="L1" s="441"/>
      <c r="M1" s="441"/>
    </row>
    <row r="2" customFormat="false" ht="13.5" hidden="false" customHeight="true" outlineLevel="0" collapsed="false">
      <c r="A2" s="442"/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</row>
    <row r="3" customFormat="false" ht="30" hidden="false" customHeight="true" outlineLevel="0" collapsed="false">
      <c r="A3" s="444" t="s">
        <v>587</v>
      </c>
      <c r="B3" s="444"/>
      <c r="C3" s="444"/>
      <c r="D3" s="444"/>
      <c r="E3" s="444"/>
      <c r="F3" s="444"/>
      <c r="G3" s="444"/>
      <c r="H3" s="444"/>
      <c r="I3" s="444"/>
      <c r="J3" s="444"/>
      <c r="K3" s="444"/>
      <c r="L3" s="444"/>
      <c r="M3" s="444"/>
    </row>
    <row r="4" customFormat="false" ht="18.75" hidden="false" customHeight="true" outlineLevel="0" collapsed="false">
      <c r="A4" s="445"/>
      <c r="B4" s="446" t="s">
        <v>704</v>
      </c>
      <c r="C4" s="447"/>
      <c r="D4" s="448" t="s">
        <v>588</v>
      </c>
      <c r="E4" s="352" t="s">
        <v>589</v>
      </c>
      <c r="F4" s="352" t="s">
        <v>590</v>
      </c>
      <c r="G4" s="352" t="s">
        <v>595</v>
      </c>
      <c r="H4" s="352" t="s">
        <v>591</v>
      </c>
      <c r="I4" s="352" t="s">
        <v>597</v>
      </c>
      <c r="J4" s="352" t="s">
        <v>592</v>
      </c>
      <c r="K4" s="352" t="s">
        <v>969</v>
      </c>
      <c r="L4" s="449" t="s">
        <v>969</v>
      </c>
      <c r="M4" s="353" t="s">
        <v>596</v>
      </c>
    </row>
    <row r="5" customFormat="false" ht="23.25" hidden="false" customHeight="true" outlineLevel="0" collapsed="false">
      <c r="A5" s="450" t="s">
        <v>970</v>
      </c>
      <c r="B5" s="450"/>
      <c r="C5" s="450"/>
      <c r="D5" s="450"/>
      <c r="E5" s="450"/>
      <c r="F5" s="450"/>
      <c r="G5" s="450"/>
      <c r="H5" s="450"/>
      <c r="I5" s="450"/>
      <c r="J5" s="450"/>
      <c r="K5" s="450"/>
      <c r="L5" s="450"/>
      <c r="M5" s="450"/>
    </row>
    <row r="6" customFormat="false" ht="16.5" hidden="false" customHeight="true" outlineLevel="0" collapsed="false">
      <c r="A6" s="451" t="n">
        <v>1</v>
      </c>
      <c r="B6" s="123" t="s">
        <v>333</v>
      </c>
      <c r="C6" s="452" t="s">
        <v>597</v>
      </c>
      <c r="D6" s="453"/>
      <c r="E6" s="453"/>
      <c r="F6" s="453"/>
      <c r="G6" s="453"/>
      <c r="H6" s="453"/>
      <c r="I6" s="453" t="n">
        <v>1</v>
      </c>
      <c r="J6" s="453"/>
      <c r="K6" s="453"/>
      <c r="L6" s="454"/>
      <c r="M6" s="453"/>
    </row>
    <row r="7" customFormat="false" ht="16.5" hidden="false" customHeight="true" outlineLevel="0" collapsed="false">
      <c r="A7" s="455" t="n">
        <v>2</v>
      </c>
      <c r="B7" s="68" t="s">
        <v>334</v>
      </c>
      <c r="C7" s="375" t="s">
        <v>591</v>
      </c>
      <c r="D7" s="456"/>
      <c r="E7" s="456"/>
      <c r="F7" s="456"/>
      <c r="G7" s="456"/>
      <c r="H7" s="456" t="n">
        <v>1</v>
      </c>
      <c r="I7" s="456"/>
      <c r="J7" s="456"/>
      <c r="K7" s="456"/>
      <c r="L7" s="457"/>
      <c r="M7" s="456"/>
    </row>
    <row r="8" customFormat="false" ht="16.5" hidden="false" customHeight="true" outlineLevel="0" collapsed="false">
      <c r="A8" s="455" t="n">
        <v>3</v>
      </c>
      <c r="B8" s="68" t="s">
        <v>335</v>
      </c>
      <c r="C8" s="375" t="s">
        <v>588</v>
      </c>
      <c r="D8" s="456" t="n">
        <v>1</v>
      </c>
      <c r="E8" s="456"/>
      <c r="F8" s="456"/>
      <c r="G8" s="456"/>
      <c r="H8" s="456"/>
      <c r="I8" s="456"/>
      <c r="J8" s="456"/>
      <c r="K8" s="456"/>
      <c r="L8" s="457"/>
      <c r="M8" s="456"/>
    </row>
    <row r="9" customFormat="false" ht="15" hidden="false" customHeight="true" outlineLevel="0" collapsed="false">
      <c r="A9" s="458"/>
      <c r="B9" s="459" t="s">
        <v>41</v>
      </c>
      <c r="C9" s="460"/>
      <c r="D9" s="461" t="n">
        <f aca="false">SUM(D6:D8)</f>
        <v>1</v>
      </c>
      <c r="E9" s="461"/>
      <c r="F9" s="461"/>
      <c r="G9" s="461"/>
      <c r="H9" s="461" t="n">
        <f aca="false">SUM(H6:H8)</f>
        <v>1</v>
      </c>
      <c r="I9" s="461" t="n">
        <f aca="false">SUM(I6:I8)</f>
        <v>1</v>
      </c>
      <c r="J9" s="461"/>
      <c r="K9" s="461"/>
      <c r="L9" s="462"/>
      <c r="M9" s="461"/>
    </row>
    <row r="10" customFormat="false" ht="16.5" hidden="false" customHeight="true" outlineLevel="0" collapsed="false">
      <c r="A10" s="367" t="s">
        <v>971</v>
      </c>
      <c r="B10" s="367"/>
      <c r="C10" s="367"/>
      <c r="D10" s="367"/>
      <c r="E10" s="367"/>
      <c r="F10" s="367"/>
      <c r="G10" s="367"/>
      <c r="H10" s="367"/>
      <c r="I10" s="367"/>
      <c r="J10" s="367"/>
      <c r="K10" s="367"/>
      <c r="L10" s="367"/>
      <c r="M10" s="367"/>
    </row>
    <row r="11" customFormat="false" ht="15.75" hidden="false" customHeight="true" outlineLevel="0" collapsed="false">
      <c r="A11" s="357" t="n">
        <v>1</v>
      </c>
      <c r="B11" s="120" t="s">
        <v>972</v>
      </c>
      <c r="C11" s="370"/>
      <c r="D11" s="456" t="n">
        <v>7</v>
      </c>
      <c r="E11" s="456"/>
      <c r="F11" s="456"/>
      <c r="G11" s="456" t="n">
        <v>9</v>
      </c>
      <c r="H11" s="456" t="n">
        <v>1</v>
      </c>
      <c r="I11" s="456"/>
      <c r="J11" s="456"/>
      <c r="K11" s="456" t="n">
        <v>1</v>
      </c>
      <c r="L11" s="457"/>
      <c r="M11" s="456"/>
    </row>
    <row r="12" customFormat="false" ht="16.5" hidden="false" customHeight="true" outlineLevel="0" collapsed="false">
      <c r="A12" s="458"/>
      <c r="B12" s="459" t="s">
        <v>41</v>
      </c>
      <c r="C12" s="460"/>
      <c r="D12" s="461" t="n">
        <v>7</v>
      </c>
      <c r="E12" s="461"/>
      <c r="F12" s="461"/>
      <c r="G12" s="461" t="n">
        <v>9</v>
      </c>
      <c r="H12" s="461" t="n">
        <v>1</v>
      </c>
      <c r="I12" s="461"/>
      <c r="J12" s="461"/>
      <c r="K12" s="461" t="n">
        <v>1</v>
      </c>
      <c r="L12" s="462"/>
      <c r="M12" s="461"/>
    </row>
    <row r="13" customFormat="false" ht="16.5" hidden="false" customHeight="true" outlineLevel="0" collapsed="false">
      <c r="A13" s="463"/>
      <c r="B13" s="367" t="s">
        <v>973</v>
      </c>
      <c r="C13" s="367"/>
      <c r="D13" s="367"/>
      <c r="E13" s="367"/>
      <c r="F13" s="367"/>
      <c r="G13" s="367"/>
      <c r="H13" s="367"/>
      <c r="I13" s="367"/>
      <c r="J13" s="367"/>
      <c r="K13" s="367"/>
      <c r="L13" s="367"/>
      <c r="M13" s="367"/>
    </row>
    <row r="14" customFormat="false" ht="16.5" hidden="false" customHeight="true" outlineLevel="0" collapsed="false">
      <c r="A14" s="357" t="n">
        <v>1</v>
      </c>
      <c r="B14" s="121" t="s">
        <v>339</v>
      </c>
      <c r="C14" s="361" t="s">
        <v>974</v>
      </c>
      <c r="D14" s="456" t="n">
        <v>1</v>
      </c>
      <c r="E14" s="456" t="n">
        <v>3</v>
      </c>
      <c r="F14" s="456"/>
      <c r="G14" s="456"/>
      <c r="H14" s="456"/>
      <c r="I14" s="456"/>
      <c r="J14" s="456" t="n">
        <v>1</v>
      </c>
      <c r="K14" s="456"/>
      <c r="L14" s="457"/>
      <c r="M14" s="456"/>
    </row>
    <row r="15" customFormat="false" ht="16.5" hidden="false" customHeight="true" outlineLevel="0" collapsed="false">
      <c r="A15" s="357" t="n">
        <v>2</v>
      </c>
      <c r="B15" s="124" t="s">
        <v>340</v>
      </c>
      <c r="C15" s="358" t="s">
        <v>588</v>
      </c>
      <c r="D15" s="456" t="n">
        <v>1</v>
      </c>
      <c r="E15" s="456"/>
      <c r="F15" s="456"/>
      <c r="G15" s="456"/>
      <c r="H15" s="456"/>
      <c r="I15" s="456"/>
      <c r="J15" s="456" t="n">
        <v>2</v>
      </c>
      <c r="K15" s="456"/>
      <c r="L15" s="457"/>
      <c r="M15" s="456"/>
    </row>
    <row r="16" customFormat="false" ht="16.5" hidden="false" customHeight="true" outlineLevel="0" collapsed="false">
      <c r="A16" s="357" t="n">
        <v>3</v>
      </c>
      <c r="B16" s="124" t="s">
        <v>341</v>
      </c>
      <c r="C16" s="464" t="s">
        <v>592</v>
      </c>
      <c r="D16" s="456"/>
      <c r="E16" s="456"/>
      <c r="F16" s="456"/>
      <c r="G16" s="456"/>
      <c r="H16" s="456"/>
      <c r="I16" s="456"/>
      <c r="J16" s="456" t="n">
        <v>1</v>
      </c>
      <c r="K16" s="456"/>
      <c r="L16" s="457"/>
      <c r="M16" s="456"/>
    </row>
    <row r="17" customFormat="false" ht="16.5" hidden="false" customHeight="true" outlineLevel="0" collapsed="false">
      <c r="A17" s="357" t="n">
        <v>4</v>
      </c>
      <c r="B17" s="124" t="s">
        <v>342</v>
      </c>
      <c r="C17" s="358" t="s">
        <v>975</v>
      </c>
      <c r="D17" s="456" t="n">
        <v>3</v>
      </c>
      <c r="E17" s="456"/>
      <c r="F17" s="456"/>
      <c r="G17" s="456"/>
      <c r="H17" s="456" t="n">
        <v>1</v>
      </c>
      <c r="I17" s="456"/>
      <c r="J17" s="456" t="n">
        <v>3</v>
      </c>
      <c r="K17" s="456"/>
      <c r="L17" s="457"/>
      <c r="M17" s="456"/>
    </row>
    <row r="18" customFormat="false" ht="16.5" hidden="false" customHeight="true" outlineLevel="0" collapsed="false">
      <c r="A18" s="357" t="n">
        <v>5</v>
      </c>
      <c r="B18" s="125" t="s">
        <v>343</v>
      </c>
      <c r="C18" s="358" t="s">
        <v>588</v>
      </c>
      <c r="D18" s="456" t="n">
        <v>2</v>
      </c>
      <c r="E18" s="456"/>
      <c r="F18" s="456"/>
      <c r="G18" s="456"/>
      <c r="H18" s="456"/>
      <c r="I18" s="456"/>
      <c r="J18" s="456" t="n">
        <v>4</v>
      </c>
      <c r="K18" s="456"/>
      <c r="L18" s="457"/>
      <c r="M18" s="456"/>
    </row>
    <row r="19" customFormat="false" ht="16.5" hidden="false" customHeight="true" outlineLevel="0" collapsed="false">
      <c r="A19" s="357" t="n">
        <v>6</v>
      </c>
      <c r="B19" s="124" t="s">
        <v>344</v>
      </c>
      <c r="C19" s="358" t="s">
        <v>592</v>
      </c>
      <c r="D19" s="456"/>
      <c r="E19" s="456"/>
      <c r="F19" s="456"/>
      <c r="G19" s="456"/>
      <c r="H19" s="456"/>
      <c r="I19" s="456"/>
      <c r="J19" s="456" t="n">
        <v>2</v>
      </c>
      <c r="K19" s="456"/>
      <c r="L19" s="457"/>
      <c r="M19" s="456"/>
    </row>
    <row r="20" customFormat="false" ht="16.5" hidden="false" customHeight="true" outlineLevel="0" collapsed="false">
      <c r="A20" s="357" t="n">
        <v>7</v>
      </c>
      <c r="B20" s="124" t="s">
        <v>345</v>
      </c>
      <c r="C20" s="358" t="s">
        <v>592</v>
      </c>
      <c r="D20" s="456"/>
      <c r="E20" s="456"/>
      <c r="F20" s="456"/>
      <c r="G20" s="456"/>
      <c r="H20" s="456"/>
      <c r="I20" s="456"/>
      <c r="J20" s="456" t="n">
        <v>1</v>
      </c>
      <c r="K20" s="456"/>
      <c r="L20" s="457"/>
      <c r="M20" s="456"/>
    </row>
    <row r="21" customFormat="false" ht="16.5" hidden="false" customHeight="true" outlineLevel="0" collapsed="false">
      <c r="A21" s="357" t="n">
        <v>8</v>
      </c>
      <c r="B21" s="124" t="s">
        <v>346</v>
      </c>
      <c r="C21" s="464" t="s">
        <v>976</v>
      </c>
      <c r="D21" s="456" t="n">
        <v>1</v>
      </c>
      <c r="E21" s="456"/>
      <c r="F21" s="456"/>
      <c r="G21" s="456"/>
      <c r="H21" s="456"/>
      <c r="I21" s="456"/>
      <c r="J21" s="456" t="n">
        <v>2</v>
      </c>
      <c r="K21" s="456"/>
      <c r="L21" s="457"/>
      <c r="M21" s="456"/>
    </row>
    <row r="22" customFormat="false" ht="16.5" hidden="false" customHeight="true" outlineLevel="0" collapsed="false">
      <c r="A22" s="357" t="n">
        <v>9</v>
      </c>
      <c r="B22" s="125" t="s">
        <v>347</v>
      </c>
      <c r="C22" s="358" t="s">
        <v>974</v>
      </c>
      <c r="D22" s="456" t="n">
        <v>1</v>
      </c>
      <c r="E22" s="456"/>
      <c r="F22" s="456"/>
      <c r="G22" s="456"/>
      <c r="H22" s="456"/>
      <c r="I22" s="456"/>
      <c r="J22" s="456" t="n">
        <v>3</v>
      </c>
      <c r="K22" s="456"/>
      <c r="L22" s="457"/>
      <c r="M22" s="456"/>
    </row>
    <row r="23" customFormat="false" ht="16.5" hidden="false" customHeight="true" outlineLevel="0" collapsed="false">
      <c r="A23" s="357" t="n">
        <v>10</v>
      </c>
      <c r="B23" s="125" t="s">
        <v>348</v>
      </c>
      <c r="C23" s="464" t="s">
        <v>592</v>
      </c>
      <c r="D23" s="456"/>
      <c r="E23" s="456"/>
      <c r="F23" s="456"/>
      <c r="G23" s="456"/>
      <c r="H23" s="456"/>
      <c r="I23" s="456"/>
      <c r="J23" s="456" t="n">
        <v>3</v>
      </c>
      <c r="K23" s="456"/>
      <c r="L23" s="457"/>
      <c r="M23" s="456"/>
    </row>
    <row r="24" customFormat="false" ht="16.5" hidden="false" customHeight="true" outlineLevel="0" collapsed="false">
      <c r="A24" s="357" t="n">
        <v>11</v>
      </c>
      <c r="B24" s="125" t="s">
        <v>349</v>
      </c>
      <c r="C24" s="464" t="s">
        <v>592</v>
      </c>
      <c r="D24" s="456"/>
      <c r="E24" s="456"/>
      <c r="F24" s="456"/>
      <c r="G24" s="456"/>
      <c r="H24" s="456"/>
      <c r="I24" s="456"/>
      <c r="J24" s="456" t="n">
        <v>2</v>
      </c>
      <c r="K24" s="456"/>
      <c r="L24" s="457"/>
      <c r="M24" s="456"/>
    </row>
    <row r="25" customFormat="false" ht="16.5" hidden="false" customHeight="true" outlineLevel="0" collapsed="false">
      <c r="A25" s="357" t="n">
        <v>12</v>
      </c>
      <c r="B25" s="125" t="s">
        <v>350</v>
      </c>
      <c r="C25" s="464" t="s">
        <v>977</v>
      </c>
      <c r="D25" s="456" t="n">
        <v>1</v>
      </c>
      <c r="E25" s="456"/>
      <c r="F25" s="456"/>
      <c r="G25" s="456"/>
      <c r="H25" s="456"/>
      <c r="I25" s="456"/>
      <c r="J25" s="456" t="n">
        <v>2</v>
      </c>
      <c r="K25" s="456"/>
      <c r="L25" s="457"/>
      <c r="M25" s="456"/>
    </row>
    <row r="26" customFormat="false" ht="16.5" hidden="false" customHeight="true" outlineLevel="0" collapsed="false">
      <c r="A26" s="357" t="n">
        <v>13</v>
      </c>
      <c r="B26" s="125" t="s">
        <v>351</v>
      </c>
      <c r="C26" s="358" t="s">
        <v>592</v>
      </c>
      <c r="D26" s="456"/>
      <c r="E26" s="456"/>
      <c r="F26" s="456"/>
      <c r="G26" s="456"/>
      <c r="H26" s="456"/>
      <c r="I26" s="456"/>
      <c r="J26" s="456" t="n">
        <v>1</v>
      </c>
      <c r="K26" s="456"/>
      <c r="L26" s="457" t="n">
        <v>1</v>
      </c>
      <c r="M26" s="456"/>
    </row>
    <row r="27" customFormat="false" ht="16.5" hidden="false" customHeight="true" outlineLevel="0" collapsed="false">
      <c r="A27" s="357" t="n">
        <v>14</v>
      </c>
      <c r="B27" s="125" t="s">
        <v>978</v>
      </c>
      <c r="C27" s="358" t="s">
        <v>588</v>
      </c>
      <c r="D27" s="456" t="n">
        <v>1</v>
      </c>
      <c r="E27" s="456"/>
      <c r="F27" s="456"/>
      <c r="G27" s="456"/>
      <c r="H27" s="456"/>
      <c r="I27" s="456"/>
      <c r="J27" s="456"/>
      <c r="K27" s="456"/>
      <c r="L27" s="457"/>
      <c r="M27" s="456"/>
    </row>
    <row r="28" customFormat="false" ht="16.5" hidden="false" customHeight="true" outlineLevel="0" collapsed="false">
      <c r="A28" s="357" t="n">
        <v>15</v>
      </c>
      <c r="B28" s="125" t="s">
        <v>353</v>
      </c>
      <c r="C28" s="464" t="s">
        <v>592</v>
      </c>
      <c r="D28" s="456"/>
      <c r="E28" s="456"/>
      <c r="F28" s="456"/>
      <c r="G28" s="456"/>
      <c r="H28" s="456"/>
      <c r="I28" s="456"/>
      <c r="J28" s="456" t="n">
        <v>2</v>
      </c>
      <c r="K28" s="456"/>
      <c r="L28" s="457"/>
      <c r="M28" s="456"/>
    </row>
    <row r="29" customFormat="false" ht="16.5" hidden="false" customHeight="true" outlineLevel="0" collapsed="false">
      <c r="A29" s="357" t="n">
        <v>16</v>
      </c>
      <c r="B29" s="125" t="s">
        <v>354</v>
      </c>
      <c r="C29" s="464" t="s">
        <v>979</v>
      </c>
      <c r="D29" s="456" t="n">
        <v>1</v>
      </c>
      <c r="E29" s="456" t="n">
        <v>1</v>
      </c>
      <c r="F29" s="456"/>
      <c r="G29" s="456"/>
      <c r="H29" s="456" t="n">
        <v>1</v>
      </c>
      <c r="I29" s="456"/>
      <c r="J29" s="456" t="n">
        <v>1</v>
      </c>
      <c r="K29" s="456"/>
      <c r="L29" s="457"/>
      <c r="M29" s="456"/>
    </row>
    <row r="30" customFormat="false" ht="16.5" hidden="false" customHeight="true" outlineLevel="0" collapsed="false">
      <c r="A30" s="465"/>
      <c r="B30" s="466" t="str">
        <f aca="false">B12</f>
        <v>ИТОГО ПО РЕГИОНУ</v>
      </c>
      <c r="C30" s="467"/>
      <c r="D30" s="461" t="n">
        <f aca="false">SUM(D13:D29)</f>
        <v>12</v>
      </c>
      <c r="E30" s="461" t="n">
        <f aca="false">SUM(E13:E29)</f>
        <v>4</v>
      </c>
      <c r="F30" s="461"/>
      <c r="G30" s="461"/>
      <c r="H30" s="461" t="n">
        <f aca="false">SUM(H13:H29)</f>
        <v>2</v>
      </c>
      <c r="I30" s="461"/>
      <c r="J30" s="461" t="n">
        <f aca="false">SUM(J13:J29)</f>
        <v>30</v>
      </c>
      <c r="K30" s="461"/>
      <c r="L30" s="462" t="n">
        <f aca="false">SUM(L14:L29)</f>
        <v>1</v>
      </c>
      <c r="M30" s="461"/>
    </row>
    <row r="31" customFormat="false" ht="16.5" hidden="false" customHeight="true" outlineLevel="0" collapsed="false">
      <c r="A31" s="468"/>
      <c r="B31" s="367" t="s">
        <v>980</v>
      </c>
      <c r="C31" s="367"/>
      <c r="D31" s="367"/>
      <c r="E31" s="367"/>
      <c r="F31" s="367"/>
      <c r="G31" s="367"/>
      <c r="H31" s="367"/>
      <c r="I31" s="367"/>
      <c r="J31" s="367"/>
      <c r="K31" s="367"/>
      <c r="L31" s="367"/>
      <c r="M31" s="367"/>
    </row>
    <row r="32" customFormat="false" ht="16.5" hidden="false" customHeight="true" outlineLevel="0" collapsed="false">
      <c r="A32" s="469" t="n">
        <v>1</v>
      </c>
      <c r="B32" s="126" t="s">
        <v>981</v>
      </c>
      <c r="C32" s="464"/>
      <c r="D32" s="456"/>
      <c r="E32" s="456" t="n">
        <v>1</v>
      </c>
      <c r="F32" s="456"/>
      <c r="G32" s="456"/>
      <c r="H32" s="456"/>
      <c r="I32" s="456"/>
      <c r="J32" s="456"/>
      <c r="K32" s="456"/>
      <c r="L32" s="457"/>
      <c r="M32" s="456" t="n">
        <v>1</v>
      </c>
    </row>
    <row r="33" customFormat="false" ht="16.5" hidden="false" customHeight="true" outlineLevel="0" collapsed="false">
      <c r="A33" s="469" t="n">
        <v>2</v>
      </c>
      <c r="B33" s="68" t="s">
        <v>357</v>
      </c>
      <c r="C33" s="361" t="s">
        <v>592</v>
      </c>
      <c r="D33" s="456"/>
      <c r="E33" s="456"/>
      <c r="F33" s="456"/>
      <c r="G33" s="456"/>
      <c r="H33" s="456"/>
      <c r="I33" s="456"/>
      <c r="J33" s="456" t="n">
        <v>3</v>
      </c>
      <c r="K33" s="456"/>
      <c r="L33" s="457"/>
      <c r="M33" s="456"/>
    </row>
    <row r="34" customFormat="false" ht="16.5" hidden="false" customHeight="true" outlineLevel="0" collapsed="false">
      <c r="A34" s="469" t="n">
        <v>3</v>
      </c>
      <c r="B34" s="68" t="s">
        <v>358</v>
      </c>
      <c r="C34" s="361" t="s">
        <v>592</v>
      </c>
      <c r="D34" s="456"/>
      <c r="E34" s="456"/>
      <c r="F34" s="456"/>
      <c r="G34" s="456"/>
      <c r="H34" s="456"/>
      <c r="I34" s="456"/>
      <c r="J34" s="456" t="n">
        <v>2</v>
      </c>
      <c r="K34" s="456"/>
      <c r="L34" s="457"/>
      <c r="M34" s="456"/>
    </row>
    <row r="35" customFormat="false" ht="16.5" hidden="false" customHeight="true" outlineLevel="0" collapsed="false">
      <c r="A35" s="470"/>
      <c r="B35" s="471" t="s">
        <v>41</v>
      </c>
      <c r="C35" s="467"/>
      <c r="D35" s="461"/>
      <c r="E35" s="461" t="n">
        <f aca="false">SUM(E31:E34)</f>
        <v>1</v>
      </c>
      <c r="F35" s="461"/>
      <c r="G35" s="461"/>
      <c r="H35" s="461"/>
      <c r="I35" s="461"/>
      <c r="J35" s="461" t="n">
        <f aca="false">SUM(J31:J34)</f>
        <v>5</v>
      </c>
      <c r="K35" s="461"/>
      <c r="L35" s="462"/>
      <c r="M35" s="461" t="n">
        <f aca="false">SUM(M31:M34)</f>
        <v>1</v>
      </c>
    </row>
    <row r="36" customFormat="false" ht="16.5" hidden="false" customHeight="true" outlineLevel="0" collapsed="false">
      <c r="A36" s="468"/>
      <c r="B36" s="367" t="s">
        <v>982</v>
      </c>
      <c r="C36" s="367"/>
      <c r="D36" s="367"/>
      <c r="E36" s="367"/>
      <c r="F36" s="367"/>
      <c r="G36" s="367"/>
      <c r="H36" s="367"/>
      <c r="I36" s="367"/>
      <c r="J36" s="367"/>
      <c r="K36" s="367"/>
      <c r="L36" s="367"/>
      <c r="M36" s="367"/>
    </row>
    <row r="37" customFormat="false" ht="16.5" hidden="false" customHeight="true" outlineLevel="0" collapsed="false">
      <c r="A37" s="357" t="n">
        <v>1</v>
      </c>
      <c r="B37" s="119" t="s">
        <v>360</v>
      </c>
      <c r="C37" s="358" t="s">
        <v>590</v>
      </c>
      <c r="D37" s="456"/>
      <c r="E37" s="456"/>
      <c r="F37" s="456" t="n">
        <v>1</v>
      </c>
      <c r="G37" s="456"/>
      <c r="H37" s="456"/>
      <c r="I37" s="456"/>
      <c r="J37" s="456"/>
      <c r="K37" s="456"/>
      <c r="L37" s="457"/>
      <c r="M37" s="456"/>
    </row>
    <row r="38" customFormat="false" ht="16.5" hidden="false" customHeight="true" outlineLevel="0" collapsed="false">
      <c r="A38" s="357" t="n">
        <v>2</v>
      </c>
      <c r="B38" s="127" t="s">
        <v>983</v>
      </c>
      <c r="C38" s="375" t="s">
        <v>588</v>
      </c>
      <c r="D38" s="456" t="n">
        <v>1</v>
      </c>
      <c r="E38" s="456"/>
      <c r="F38" s="456"/>
      <c r="G38" s="456"/>
      <c r="H38" s="456"/>
      <c r="I38" s="456"/>
      <c r="J38" s="456"/>
      <c r="K38" s="456"/>
      <c r="L38" s="457"/>
      <c r="M38" s="456"/>
    </row>
    <row r="39" customFormat="false" ht="16.5" hidden="false" customHeight="true" outlineLevel="0" collapsed="false">
      <c r="A39" s="357" t="n">
        <v>3</v>
      </c>
      <c r="B39" s="128" t="s">
        <v>984</v>
      </c>
      <c r="C39" s="375" t="s">
        <v>985</v>
      </c>
      <c r="D39" s="456"/>
      <c r="E39" s="456"/>
      <c r="F39" s="456"/>
      <c r="G39" s="456"/>
      <c r="H39" s="456"/>
      <c r="I39" s="456"/>
      <c r="J39" s="456"/>
      <c r="K39" s="456"/>
      <c r="L39" s="457"/>
      <c r="M39" s="456"/>
    </row>
    <row r="40" customFormat="false" ht="16.5" hidden="false" customHeight="true" outlineLevel="0" collapsed="false">
      <c r="A40" s="357" t="n">
        <v>4</v>
      </c>
      <c r="B40" s="128" t="s">
        <v>986</v>
      </c>
      <c r="C40" s="375" t="s">
        <v>985</v>
      </c>
      <c r="D40" s="456"/>
      <c r="E40" s="456"/>
      <c r="F40" s="456"/>
      <c r="G40" s="456" t="n">
        <v>1</v>
      </c>
      <c r="H40" s="456"/>
      <c r="I40" s="456"/>
      <c r="J40" s="456"/>
      <c r="K40" s="456"/>
      <c r="L40" s="457"/>
      <c r="M40" s="456"/>
    </row>
    <row r="41" customFormat="false" ht="16.5" hidden="false" customHeight="true" outlineLevel="0" collapsed="false">
      <c r="A41" s="357" t="n">
        <v>5</v>
      </c>
      <c r="B41" s="127" t="s">
        <v>987</v>
      </c>
      <c r="C41" s="369" t="s">
        <v>588</v>
      </c>
      <c r="D41" s="456" t="n">
        <v>1</v>
      </c>
      <c r="E41" s="456"/>
      <c r="F41" s="456"/>
      <c r="G41" s="456"/>
      <c r="H41" s="456"/>
      <c r="I41" s="456"/>
      <c r="J41" s="456"/>
      <c r="K41" s="456"/>
      <c r="L41" s="457"/>
      <c r="M41" s="456"/>
    </row>
    <row r="42" customFormat="false" ht="16.5" hidden="false" customHeight="true" outlineLevel="0" collapsed="false">
      <c r="A42" s="357" t="n">
        <v>6</v>
      </c>
      <c r="B42" s="129" t="s">
        <v>988</v>
      </c>
      <c r="C42" s="369" t="s">
        <v>588</v>
      </c>
      <c r="D42" s="456" t="n">
        <v>1</v>
      </c>
      <c r="E42" s="456"/>
      <c r="F42" s="456"/>
      <c r="G42" s="456"/>
      <c r="H42" s="456"/>
      <c r="I42" s="456"/>
      <c r="J42" s="456"/>
      <c r="K42" s="456"/>
      <c r="L42" s="457"/>
      <c r="M42" s="456"/>
    </row>
    <row r="43" customFormat="false" ht="15.75" hidden="false" customHeight="true" outlineLevel="0" collapsed="false">
      <c r="A43" s="377"/>
      <c r="B43" s="377" t="s">
        <v>41</v>
      </c>
      <c r="C43" s="377"/>
      <c r="D43" s="461" t="n">
        <f aca="false">SUM(D36:D42)</f>
        <v>3</v>
      </c>
      <c r="E43" s="461"/>
      <c r="F43" s="461" t="n">
        <f aca="false">SUM(F36:F42)</f>
        <v>1</v>
      </c>
      <c r="G43" s="461" t="n">
        <f aca="false">SUM(G36:G42)</f>
        <v>1</v>
      </c>
      <c r="H43" s="461"/>
      <c r="I43" s="461"/>
      <c r="J43" s="461"/>
      <c r="K43" s="461"/>
      <c r="L43" s="462"/>
      <c r="M43" s="461"/>
    </row>
    <row r="44" customFormat="false" ht="16.5" hidden="false" customHeight="true" outlineLevel="0" collapsed="false">
      <c r="A44" s="367" t="s">
        <v>989</v>
      </c>
      <c r="B44" s="367"/>
      <c r="C44" s="367"/>
      <c r="D44" s="367"/>
      <c r="E44" s="367"/>
      <c r="F44" s="367"/>
      <c r="G44" s="367"/>
      <c r="H44" s="367"/>
      <c r="I44" s="367"/>
      <c r="J44" s="367"/>
      <c r="K44" s="367"/>
      <c r="L44" s="367"/>
      <c r="M44" s="367"/>
    </row>
    <row r="45" customFormat="false" ht="16.5" hidden="false" customHeight="true" outlineLevel="0" collapsed="false">
      <c r="A45" s="368" t="n">
        <v>1</v>
      </c>
      <c r="B45" s="130" t="s">
        <v>367</v>
      </c>
      <c r="C45" s="361"/>
      <c r="D45" s="456"/>
      <c r="E45" s="456"/>
      <c r="F45" s="456"/>
      <c r="G45" s="456"/>
      <c r="H45" s="456"/>
      <c r="I45" s="456"/>
      <c r="J45" s="456"/>
      <c r="K45" s="456"/>
      <c r="L45" s="457"/>
      <c r="M45" s="456"/>
    </row>
    <row r="46" customFormat="false" ht="16.5" hidden="false" customHeight="true" outlineLevel="0" collapsed="false">
      <c r="A46" s="368" t="n">
        <v>2</v>
      </c>
      <c r="B46" s="130" t="s">
        <v>368</v>
      </c>
      <c r="C46" s="361" t="s">
        <v>588</v>
      </c>
      <c r="D46" s="456" t="n">
        <v>1</v>
      </c>
      <c r="E46" s="456" t="n">
        <v>1</v>
      </c>
      <c r="F46" s="456"/>
      <c r="G46" s="456"/>
      <c r="H46" s="456"/>
      <c r="I46" s="456"/>
      <c r="J46" s="456"/>
      <c r="K46" s="456"/>
      <c r="L46" s="457"/>
      <c r="M46" s="456"/>
    </row>
    <row r="47" customFormat="false" ht="16.5" hidden="false" customHeight="true" outlineLevel="0" collapsed="false">
      <c r="A47" s="368" t="n">
        <v>3</v>
      </c>
      <c r="B47" s="130" t="s">
        <v>369</v>
      </c>
      <c r="C47" s="361" t="s">
        <v>588</v>
      </c>
      <c r="D47" s="456" t="n">
        <v>1</v>
      </c>
      <c r="E47" s="456" t="n">
        <v>1</v>
      </c>
      <c r="F47" s="456"/>
      <c r="G47" s="456"/>
      <c r="H47" s="456"/>
      <c r="I47" s="456"/>
      <c r="J47" s="456"/>
      <c r="K47" s="456"/>
      <c r="L47" s="457"/>
      <c r="M47" s="456"/>
    </row>
    <row r="48" customFormat="false" ht="16.5" hidden="false" customHeight="true" outlineLevel="0" collapsed="false">
      <c r="A48" s="368" t="n">
        <v>4</v>
      </c>
      <c r="B48" s="130" t="s">
        <v>370</v>
      </c>
      <c r="C48" s="361" t="s">
        <v>590</v>
      </c>
      <c r="D48" s="456"/>
      <c r="E48" s="456"/>
      <c r="F48" s="456" t="n">
        <v>1</v>
      </c>
      <c r="G48" s="456"/>
      <c r="H48" s="456"/>
      <c r="I48" s="456"/>
      <c r="J48" s="456"/>
      <c r="K48" s="456"/>
      <c r="L48" s="457"/>
      <c r="M48" s="456"/>
    </row>
    <row r="49" customFormat="false" ht="16.5" hidden="false" customHeight="true" outlineLevel="0" collapsed="false">
      <c r="A49" s="368" t="n">
        <v>5</v>
      </c>
      <c r="B49" s="130" t="s">
        <v>371</v>
      </c>
      <c r="C49" s="361" t="s">
        <v>590</v>
      </c>
      <c r="D49" s="456"/>
      <c r="E49" s="456"/>
      <c r="F49" s="456" t="n">
        <v>1</v>
      </c>
      <c r="G49" s="456"/>
      <c r="H49" s="456"/>
      <c r="I49" s="456"/>
      <c r="J49" s="456"/>
      <c r="K49" s="456"/>
      <c r="L49" s="457"/>
      <c r="M49" s="456"/>
    </row>
    <row r="50" customFormat="false" ht="16.5" hidden="false" customHeight="true" outlineLevel="0" collapsed="false">
      <c r="A50" s="368" t="n">
        <v>6</v>
      </c>
      <c r="B50" s="130" t="s">
        <v>372</v>
      </c>
      <c r="C50" s="361" t="s">
        <v>597</v>
      </c>
      <c r="D50" s="456"/>
      <c r="E50" s="456"/>
      <c r="F50" s="456"/>
      <c r="G50" s="456"/>
      <c r="H50" s="456"/>
      <c r="I50" s="456" t="n">
        <v>1</v>
      </c>
      <c r="J50" s="456"/>
      <c r="K50" s="456"/>
      <c r="L50" s="457"/>
      <c r="M50" s="456"/>
    </row>
    <row r="51" customFormat="false" ht="15.75" hidden="false" customHeight="false" outlineLevel="0" collapsed="false">
      <c r="A51" s="368" t="n">
        <v>7</v>
      </c>
      <c r="B51" s="130" t="s">
        <v>373</v>
      </c>
      <c r="C51" s="361" t="s">
        <v>597</v>
      </c>
      <c r="D51" s="456"/>
      <c r="E51" s="456" t="n">
        <v>1</v>
      </c>
      <c r="F51" s="456"/>
      <c r="G51" s="456"/>
      <c r="H51" s="456"/>
      <c r="I51" s="456" t="n">
        <v>1</v>
      </c>
      <c r="J51" s="456"/>
      <c r="K51" s="456"/>
      <c r="L51" s="457"/>
      <c r="M51" s="456"/>
    </row>
    <row r="52" customFormat="false" ht="15.75" hidden="false" customHeight="false" outlineLevel="0" collapsed="false">
      <c r="A52" s="368" t="n">
        <v>8</v>
      </c>
      <c r="B52" s="130" t="s">
        <v>374</v>
      </c>
      <c r="C52" s="361" t="s">
        <v>588</v>
      </c>
      <c r="D52" s="456" t="n">
        <v>1</v>
      </c>
      <c r="E52" s="456"/>
      <c r="F52" s="456"/>
      <c r="G52" s="456"/>
      <c r="H52" s="456"/>
      <c r="I52" s="456"/>
      <c r="J52" s="456"/>
      <c r="K52" s="456"/>
      <c r="L52" s="457"/>
      <c r="M52" s="456"/>
    </row>
    <row r="53" customFormat="false" ht="15.75" hidden="false" customHeight="false" outlineLevel="0" collapsed="false">
      <c r="A53" s="368" t="n">
        <v>9</v>
      </c>
      <c r="B53" s="130" t="s">
        <v>375</v>
      </c>
      <c r="C53" s="361" t="s">
        <v>588</v>
      </c>
      <c r="D53" s="456" t="n">
        <v>1</v>
      </c>
      <c r="E53" s="456"/>
      <c r="F53" s="456"/>
      <c r="G53" s="456"/>
      <c r="H53" s="456"/>
      <c r="I53" s="456"/>
      <c r="J53" s="456"/>
      <c r="K53" s="456"/>
      <c r="L53" s="457"/>
      <c r="M53" s="456"/>
    </row>
    <row r="54" customFormat="false" ht="15.75" hidden="false" customHeight="false" outlineLevel="0" collapsed="false">
      <c r="A54" s="368" t="n">
        <v>10</v>
      </c>
      <c r="B54" s="130" t="s">
        <v>376</v>
      </c>
      <c r="C54" s="361" t="s">
        <v>588</v>
      </c>
      <c r="D54" s="456" t="n">
        <v>1</v>
      </c>
      <c r="E54" s="456"/>
      <c r="F54" s="456"/>
      <c r="G54" s="456"/>
      <c r="H54" s="456"/>
      <c r="I54" s="456"/>
      <c r="J54" s="456"/>
      <c r="K54" s="456"/>
      <c r="L54" s="457"/>
      <c r="M54" s="456"/>
    </row>
    <row r="55" customFormat="false" ht="15.75" hidden="false" customHeight="false" outlineLevel="0" collapsed="false">
      <c r="A55" s="368" t="n">
        <v>11</v>
      </c>
      <c r="B55" s="130" t="s">
        <v>377</v>
      </c>
      <c r="C55" s="361" t="s">
        <v>588</v>
      </c>
      <c r="D55" s="456" t="n">
        <v>1</v>
      </c>
      <c r="E55" s="456"/>
      <c r="F55" s="456"/>
      <c r="G55" s="456"/>
      <c r="H55" s="456"/>
      <c r="I55" s="456"/>
      <c r="J55" s="456"/>
      <c r="K55" s="456"/>
      <c r="L55" s="457"/>
      <c r="M55" s="456"/>
    </row>
    <row r="56" customFormat="false" ht="15.75" hidden="false" customHeight="false" outlineLevel="0" collapsed="false">
      <c r="A56" s="368" t="n">
        <v>12</v>
      </c>
      <c r="B56" s="130" t="s">
        <v>378</v>
      </c>
      <c r="C56" s="361" t="s">
        <v>588</v>
      </c>
      <c r="D56" s="456" t="n">
        <v>1</v>
      </c>
      <c r="E56" s="456" t="n">
        <v>1</v>
      </c>
      <c r="F56" s="456"/>
      <c r="G56" s="456"/>
      <c r="H56" s="456"/>
      <c r="I56" s="456"/>
      <c r="J56" s="456"/>
      <c r="K56" s="456"/>
      <c r="L56" s="457"/>
      <c r="M56" s="456"/>
    </row>
    <row r="57" customFormat="false" ht="15.75" hidden="false" customHeight="false" outlineLevel="0" collapsed="false">
      <c r="A57" s="368" t="n">
        <v>13</v>
      </c>
      <c r="B57" s="130" t="s">
        <v>379</v>
      </c>
      <c r="C57" s="361" t="s">
        <v>597</v>
      </c>
      <c r="D57" s="456"/>
      <c r="E57" s="456"/>
      <c r="F57" s="456"/>
      <c r="G57" s="456"/>
      <c r="H57" s="456"/>
      <c r="I57" s="456" t="n">
        <v>1</v>
      </c>
      <c r="J57" s="456"/>
      <c r="K57" s="456"/>
      <c r="L57" s="457"/>
      <c r="M57" s="456"/>
    </row>
    <row r="58" customFormat="false" ht="15.75" hidden="false" customHeight="false" outlineLevel="0" collapsed="false">
      <c r="A58" s="368" t="n">
        <v>14</v>
      </c>
      <c r="B58" s="130" t="s">
        <v>380</v>
      </c>
      <c r="C58" s="361" t="s">
        <v>588</v>
      </c>
      <c r="D58" s="456" t="n">
        <v>1</v>
      </c>
      <c r="E58" s="456"/>
      <c r="F58" s="456"/>
      <c r="G58" s="456"/>
      <c r="H58" s="456"/>
      <c r="I58" s="456"/>
      <c r="J58" s="456"/>
      <c r="K58" s="456"/>
      <c r="L58" s="457"/>
      <c r="M58" s="456"/>
    </row>
    <row r="59" customFormat="false" ht="15.75" hidden="false" customHeight="false" outlineLevel="0" collapsed="false">
      <c r="A59" s="368" t="n">
        <v>15</v>
      </c>
      <c r="B59" s="130" t="s">
        <v>381</v>
      </c>
      <c r="C59" s="361" t="s">
        <v>597</v>
      </c>
      <c r="D59" s="456"/>
      <c r="E59" s="456"/>
      <c r="F59" s="456"/>
      <c r="G59" s="456"/>
      <c r="H59" s="456"/>
      <c r="I59" s="456" t="n">
        <v>1</v>
      </c>
      <c r="J59" s="456"/>
      <c r="K59" s="456"/>
      <c r="L59" s="457"/>
      <c r="M59" s="456"/>
    </row>
    <row r="60" customFormat="false" ht="15.75" hidden="false" customHeight="false" outlineLevel="0" collapsed="false">
      <c r="A60" s="368" t="n">
        <v>16</v>
      </c>
      <c r="B60" s="130" t="s">
        <v>382</v>
      </c>
      <c r="C60" s="361" t="s">
        <v>588</v>
      </c>
      <c r="D60" s="456" t="n">
        <v>1</v>
      </c>
      <c r="E60" s="456"/>
      <c r="F60" s="456"/>
      <c r="G60" s="456"/>
      <c r="H60" s="456"/>
      <c r="I60" s="456"/>
      <c r="J60" s="456"/>
      <c r="K60" s="456"/>
      <c r="L60" s="457"/>
      <c r="M60" s="456"/>
    </row>
    <row r="61" customFormat="false" ht="15.75" hidden="false" customHeight="false" outlineLevel="0" collapsed="false">
      <c r="A61" s="368" t="n">
        <v>17</v>
      </c>
      <c r="B61" s="130" t="s">
        <v>383</v>
      </c>
      <c r="C61" s="361" t="s">
        <v>588</v>
      </c>
      <c r="D61" s="456" t="n">
        <v>1</v>
      </c>
      <c r="E61" s="456"/>
      <c r="F61" s="456"/>
      <c r="G61" s="456"/>
      <c r="H61" s="456"/>
      <c r="I61" s="456"/>
      <c r="J61" s="456"/>
      <c r="K61" s="456"/>
      <c r="L61" s="457"/>
      <c r="M61" s="456"/>
    </row>
    <row r="62" customFormat="false" ht="15.75" hidden="false" customHeight="false" outlineLevel="0" collapsed="false">
      <c r="A62" s="368" t="n">
        <v>18</v>
      </c>
      <c r="B62" s="130" t="s">
        <v>384</v>
      </c>
      <c r="C62" s="361" t="s">
        <v>597</v>
      </c>
      <c r="D62" s="456"/>
      <c r="E62" s="456"/>
      <c r="F62" s="456"/>
      <c r="G62" s="456"/>
      <c r="H62" s="456"/>
      <c r="I62" s="456" t="n">
        <v>1</v>
      </c>
      <c r="J62" s="456"/>
      <c r="K62" s="456"/>
      <c r="L62" s="457"/>
      <c r="M62" s="456"/>
    </row>
    <row r="63" customFormat="false" ht="15.75" hidden="false" customHeight="false" outlineLevel="0" collapsed="false">
      <c r="A63" s="368" t="n">
        <v>19</v>
      </c>
      <c r="B63" s="130" t="s">
        <v>385</v>
      </c>
      <c r="C63" s="361" t="s">
        <v>588</v>
      </c>
      <c r="D63" s="456" t="n">
        <v>1</v>
      </c>
      <c r="E63" s="456"/>
      <c r="F63" s="456"/>
      <c r="G63" s="456"/>
      <c r="H63" s="456"/>
      <c r="I63" s="456"/>
      <c r="J63" s="456"/>
      <c r="K63" s="456"/>
      <c r="L63" s="457"/>
      <c r="M63" s="456"/>
    </row>
    <row r="64" customFormat="false" ht="15.75" hidden="false" customHeight="false" outlineLevel="0" collapsed="false">
      <c r="A64" s="369"/>
      <c r="B64" s="472" t="s">
        <v>41</v>
      </c>
      <c r="C64" s="364"/>
      <c r="D64" s="461" t="n">
        <f aca="false">SUM(D45:D63)</f>
        <v>11</v>
      </c>
      <c r="E64" s="461" t="n">
        <f aca="false">SUM(E45:E63)</f>
        <v>4</v>
      </c>
      <c r="F64" s="461" t="n">
        <v>2</v>
      </c>
      <c r="G64" s="461"/>
      <c r="H64" s="461"/>
      <c r="I64" s="461" t="n">
        <f aca="false">SUM(I45:I63)</f>
        <v>5</v>
      </c>
      <c r="J64" s="461"/>
      <c r="K64" s="461"/>
      <c r="L64" s="462"/>
      <c r="M64" s="461"/>
    </row>
    <row r="65" customFormat="false" ht="15.75" hidden="false" customHeight="false" outlineLevel="0" collapsed="false">
      <c r="A65" s="473" t="s">
        <v>990</v>
      </c>
      <c r="B65" s="473"/>
      <c r="C65" s="473"/>
      <c r="D65" s="473"/>
      <c r="E65" s="473"/>
      <c r="F65" s="473"/>
      <c r="G65" s="473"/>
      <c r="H65" s="473"/>
      <c r="I65" s="473"/>
      <c r="J65" s="473"/>
      <c r="K65" s="473"/>
      <c r="L65" s="473"/>
      <c r="M65" s="473"/>
    </row>
    <row r="66" customFormat="false" ht="15.75" hidden="false" customHeight="false" outlineLevel="0" collapsed="false">
      <c r="A66" s="357" t="n">
        <v>1</v>
      </c>
      <c r="B66" s="130" t="s">
        <v>387</v>
      </c>
      <c r="C66" s="358" t="s">
        <v>588</v>
      </c>
      <c r="D66" s="456" t="n">
        <v>1</v>
      </c>
      <c r="E66" s="456"/>
      <c r="F66" s="456"/>
      <c r="G66" s="456"/>
      <c r="H66" s="456"/>
      <c r="I66" s="456"/>
      <c r="J66" s="456"/>
      <c r="K66" s="456"/>
      <c r="L66" s="457"/>
      <c r="M66" s="456"/>
    </row>
    <row r="67" customFormat="false" ht="15.75" hidden="false" customHeight="false" outlineLevel="0" collapsed="false">
      <c r="A67" s="357" t="n">
        <v>2</v>
      </c>
      <c r="B67" s="130" t="s">
        <v>991</v>
      </c>
      <c r="C67" s="358" t="s">
        <v>589</v>
      </c>
      <c r="D67" s="456"/>
      <c r="E67" s="456" t="n">
        <v>1</v>
      </c>
      <c r="F67" s="456"/>
      <c r="G67" s="456"/>
      <c r="H67" s="456"/>
      <c r="I67" s="456"/>
      <c r="J67" s="456"/>
      <c r="K67" s="456"/>
      <c r="L67" s="457"/>
      <c r="M67" s="456"/>
    </row>
    <row r="68" customFormat="false" ht="15.75" hidden="false" customHeight="false" outlineLevel="0" collapsed="false">
      <c r="A68" s="474"/>
      <c r="B68" s="475" t="s">
        <v>41</v>
      </c>
      <c r="C68" s="476"/>
      <c r="D68" s="474" t="n">
        <f aca="false">SUM(D65:D67)</f>
        <v>1</v>
      </c>
      <c r="E68" s="474" t="n">
        <v>1</v>
      </c>
      <c r="F68" s="474"/>
      <c r="G68" s="474"/>
      <c r="H68" s="474"/>
      <c r="I68" s="474"/>
      <c r="J68" s="474"/>
      <c r="K68" s="474"/>
      <c r="L68" s="474"/>
      <c r="M68" s="474"/>
    </row>
    <row r="70" customFormat="false" ht="16.5" hidden="false" customHeight="true" outlineLevel="0" collapsed="false">
      <c r="A70" s="468"/>
      <c r="B70" s="367" t="s">
        <v>992</v>
      </c>
      <c r="C70" s="367"/>
      <c r="D70" s="367"/>
      <c r="E70" s="367"/>
      <c r="F70" s="367"/>
      <c r="G70" s="367"/>
      <c r="H70" s="367"/>
      <c r="I70" s="367"/>
      <c r="J70" s="367"/>
      <c r="K70" s="367"/>
      <c r="L70" s="367"/>
      <c r="M70" s="367"/>
    </row>
    <row r="71" customFormat="false" ht="16.5" hidden="false" customHeight="true" outlineLevel="0" collapsed="false">
      <c r="A71" s="357" t="n">
        <v>1</v>
      </c>
      <c r="B71" s="118" t="s">
        <v>390</v>
      </c>
      <c r="C71" s="358"/>
      <c r="D71" s="456"/>
      <c r="E71" s="456"/>
      <c r="F71" s="456"/>
      <c r="G71" s="456"/>
      <c r="H71" s="456"/>
      <c r="I71" s="456"/>
      <c r="J71" s="456"/>
      <c r="K71" s="456"/>
      <c r="L71" s="457"/>
      <c r="M71" s="456"/>
    </row>
    <row r="72" customFormat="false" ht="15.75" hidden="false" customHeight="false" outlineLevel="0" collapsed="false">
      <c r="A72" s="232" t="s">
        <v>10</v>
      </c>
      <c r="B72" s="108" t="s">
        <v>391</v>
      </c>
      <c r="C72" s="456"/>
      <c r="D72" s="456"/>
      <c r="E72" s="456"/>
      <c r="F72" s="456"/>
      <c r="G72" s="456"/>
      <c r="H72" s="456"/>
      <c r="I72" s="456"/>
      <c r="J72" s="456"/>
      <c r="K72" s="456"/>
      <c r="L72" s="456"/>
      <c r="M72" s="456"/>
      <c r="N72" s="439"/>
      <c r="P72" s="440"/>
    </row>
    <row r="73" customFormat="false" ht="15.75" hidden="false" customHeight="false" outlineLevel="0" collapsed="false">
      <c r="A73" s="232" t="s">
        <v>13</v>
      </c>
      <c r="B73" s="108" t="s">
        <v>392</v>
      </c>
      <c r="C73" s="456"/>
      <c r="D73" s="456"/>
      <c r="E73" s="456"/>
      <c r="F73" s="456"/>
      <c r="G73" s="456"/>
      <c r="H73" s="456"/>
      <c r="I73" s="456"/>
      <c r="J73" s="456"/>
      <c r="K73" s="456"/>
      <c r="L73" s="456"/>
      <c r="M73" s="456"/>
      <c r="N73" s="439"/>
      <c r="P73" s="440"/>
    </row>
    <row r="74" customFormat="false" ht="15.75" hidden="false" customHeight="false" outlineLevel="0" collapsed="false">
      <c r="A74" s="232" t="s">
        <v>16</v>
      </c>
      <c r="B74" s="108" t="s">
        <v>993</v>
      </c>
      <c r="C74" s="456"/>
      <c r="D74" s="456"/>
      <c r="E74" s="456"/>
      <c r="F74" s="456"/>
      <c r="G74" s="456"/>
      <c r="H74" s="456"/>
      <c r="I74" s="456"/>
      <c r="J74" s="456"/>
      <c r="K74" s="456"/>
      <c r="L74" s="456"/>
      <c r="M74" s="456"/>
      <c r="N74" s="439"/>
      <c r="P74" s="440"/>
    </row>
    <row r="75" customFormat="false" ht="15.75" hidden="false" customHeight="false" outlineLevel="0" collapsed="false">
      <c r="A75" s="232" t="s">
        <v>19</v>
      </c>
      <c r="B75" s="108" t="s">
        <v>394</v>
      </c>
      <c r="C75" s="456"/>
      <c r="D75" s="456"/>
      <c r="E75" s="456"/>
      <c r="F75" s="456"/>
      <c r="G75" s="456"/>
      <c r="H75" s="456"/>
      <c r="I75" s="456"/>
      <c r="J75" s="456"/>
      <c r="K75" s="456"/>
      <c r="L75" s="456"/>
      <c r="M75" s="456"/>
      <c r="N75" s="439"/>
      <c r="P75" s="440"/>
    </row>
    <row r="76" customFormat="false" ht="15.75" hidden="false" customHeight="false" outlineLevel="0" collapsed="false">
      <c r="A76" s="232" t="s">
        <v>994</v>
      </c>
      <c r="B76" s="108" t="s">
        <v>995</v>
      </c>
      <c r="C76" s="456"/>
      <c r="D76" s="456"/>
      <c r="E76" s="456"/>
      <c r="F76" s="456"/>
      <c r="G76" s="456"/>
      <c r="H76" s="456"/>
      <c r="I76" s="456"/>
      <c r="J76" s="456"/>
      <c r="K76" s="456"/>
      <c r="L76" s="456"/>
      <c r="M76" s="456"/>
      <c r="N76" s="439"/>
      <c r="P76" s="440"/>
    </row>
    <row r="77" customFormat="false" ht="15.75" hidden="false" customHeight="false" outlineLevel="0" collapsed="false">
      <c r="A77" s="232" t="s">
        <v>996</v>
      </c>
      <c r="B77" s="108" t="s">
        <v>396</v>
      </c>
      <c r="C77" s="456"/>
      <c r="D77" s="456"/>
      <c r="E77" s="456"/>
      <c r="F77" s="456"/>
      <c r="G77" s="456"/>
      <c r="H77" s="456"/>
      <c r="I77" s="456"/>
      <c r="J77" s="456"/>
      <c r="K77" s="456"/>
      <c r="L77" s="456"/>
      <c r="M77" s="456"/>
      <c r="N77" s="439"/>
      <c r="P77" s="440"/>
    </row>
    <row r="78" customFormat="false" ht="15.75" hidden="false" customHeight="false" outlineLevel="0" collapsed="false">
      <c r="A78" s="232" t="s">
        <v>997</v>
      </c>
      <c r="B78" s="108" t="s">
        <v>397</v>
      </c>
      <c r="C78" s="456"/>
      <c r="D78" s="456"/>
      <c r="E78" s="456"/>
      <c r="F78" s="456"/>
      <c r="G78" s="456"/>
      <c r="H78" s="456"/>
      <c r="I78" s="456"/>
      <c r="J78" s="456"/>
      <c r="K78" s="456"/>
      <c r="L78" s="456"/>
      <c r="M78" s="456"/>
      <c r="N78" s="439"/>
      <c r="P78" s="440"/>
    </row>
    <row r="79" customFormat="false" ht="15.75" hidden="false" customHeight="false" outlineLevel="0" collapsed="false">
      <c r="A79" s="226" t="s">
        <v>998</v>
      </c>
      <c r="B79" s="108" t="s">
        <v>398</v>
      </c>
      <c r="C79" s="456"/>
      <c r="D79" s="456"/>
      <c r="E79" s="456"/>
      <c r="F79" s="456"/>
      <c r="G79" s="456"/>
      <c r="H79" s="456"/>
      <c r="I79" s="456"/>
      <c r="J79" s="456"/>
      <c r="K79" s="456"/>
      <c r="L79" s="456"/>
      <c r="M79" s="456"/>
      <c r="N79" s="439"/>
      <c r="P79" s="440"/>
    </row>
    <row r="80" customFormat="false" ht="15.75" hidden="false" customHeight="false" outlineLevel="0" collapsed="false">
      <c r="A80" s="223"/>
      <c r="B80" s="475" t="s">
        <v>41</v>
      </c>
      <c r="C80" s="476"/>
      <c r="D80" s="474"/>
      <c r="E80" s="474"/>
      <c r="F80" s="474"/>
      <c r="G80" s="474"/>
      <c r="H80" s="474"/>
      <c r="I80" s="474"/>
      <c r="J80" s="474"/>
      <c r="K80" s="474"/>
      <c r="L80" s="474"/>
      <c r="M80" s="474"/>
      <c r="N80" s="439"/>
      <c r="P80" s="440"/>
    </row>
    <row r="81" customFormat="false" ht="15.75" hidden="false" customHeight="true" outlineLevel="0" collapsed="false">
      <c r="A81" s="456"/>
      <c r="B81" s="367" t="s">
        <v>999</v>
      </c>
      <c r="C81" s="367"/>
      <c r="D81" s="367"/>
      <c r="E81" s="367"/>
      <c r="F81" s="367"/>
      <c r="G81" s="367"/>
      <c r="H81" s="367"/>
      <c r="I81" s="367"/>
      <c r="J81" s="367"/>
      <c r="K81" s="367"/>
      <c r="L81" s="367"/>
      <c r="M81" s="367"/>
      <c r="N81" s="440"/>
    </row>
    <row r="82" customFormat="false" ht="15.75" hidden="false" customHeight="false" outlineLevel="0" collapsed="false">
      <c r="A82" s="359" t="n">
        <v>1</v>
      </c>
      <c r="B82" s="108" t="s">
        <v>400</v>
      </c>
      <c r="C82" s="456"/>
      <c r="D82" s="456"/>
      <c r="E82" s="456"/>
      <c r="F82" s="456"/>
      <c r="G82" s="456"/>
      <c r="H82" s="456"/>
      <c r="I82" s="456"/>
      <c r="J82" s="456"/>
      <c r="K82" s="456"/>
      <c r="L82" s="456"/>
      <c r="M82" s="456"/>
      <c r="O82" s="440"/>
    </row>
    <row r="83" customFormat="false" ht="15.75" hidden="false" customHeight="false" outlineLevel="0" collapsed="false">
      <c r="A83" s="359" t="n">
        <v>2</v>
      </c>
      <c r="B83" s="108" t="s">
        <v>401</v>
      </c>
      <c r="C83" s="456"/>
      <c r="D83" s="456"/>
      <c r="E83" s="456"/>
      <c r="F83" s="456"/>
      <c r="G83" s="456"/>
      <c r="H83" s="456"/>
      <c r="I83" s="456"/>
      <c r="J83" s="456"/>
      <c r="K83" s="456"/>
      <c r="L83" s="456"/>
      <c r="M83" s="456"/>
      <c r="O83" s="440"/>
    </row>
    <row r="84" customFormat="false" ht="15.75" hidden="false" customHeight="false" outlineLevel="0" collapsed="false">
      <c r="A84" s="359" t="n">
        <v>3</v>
      </c>
      <c r="B84" s="108" t="s">
        <v>402</v>
      </c>
      <c r="C84" s="456"/>
      <c r="D84" s="456"/>
      <c r="E84" s="456"/>
      <c r="F84" s="456"/>
      <c r="G84" s="456"/>
      <c r="H84" s="456"/>
      <c r="I84" s="456"/>
      <c r="J84" s="456"/>
      <c r="K84" s="456"/>
      <c r="L84" s="456"/>
      <c r="M84" s="456"/>
      <c r="O84" s="440"/>
    </row>
    <row r="85" customFormat="false" ht="15.75" hidden="false" customHeight="false" outlineLevel="0" collapsed="false">
      <c r="A85" s="359" t="n">
        <v>4</v>
      </c>
      <c r="B85" s="108" t="s">
        <v>403</v>
      </c>
      <c r="C85" s="456"/>
      <c r="D85" s="456"/>
      <c r="E85" s="456"/>
      <c r="F85" s="456"/>
      <c r="G85" s="456"/>
      <c r="H85" s="456"/>
      <c r="I85" s="456"/>
      <c r="J85" s="456"/>
      <c r="K85" s="456"/>
      <c r="L85" s="456"/>
      <c r="M85" s="456"/>
      <c r="O85" s="440"/>
    </row>
    <row r="86" customFormat="false" ht="15.75" hidden="false" customHeight="false" outlineLevel="0" collapsed="false">
      <c r="A86" s="359" t="n">
        <v>5</v>
      </c>
      <c r="B86" s="108" t="s">
        <v>404</v>
      </c>
      <c r="C86" s="456"/>
      <c r="D86" s="456"/>
      <c r="E86" s="456"/>
      <c r="F86" s="456"/>
      <c r="G86" s="456"/>
      <c r="H86" s="456"/>
      <c r="I86" s="456"/>
      <c r="J86" s="456"/>
      <c r="K86" s="456"/>
      <c r="L86" s="456"/>
      <c r="M86" s="456"/>
      <c r="O86" s="440"/>
    </row>
    <row r="87" customFormat="false" ht="15.75" hidden="false" customHeight="false" outlineLevel="0" collapsed="false">
      <c r="A87" s="359" t="n">
        <v>6</v>
      </c>
      <c r="B87" s="108" t="s">
        <v>405</v>
      </c>
      <c r="C87" s="456"/>
      <c r="D87" s="456"/>
      <c r="E87" s="456"/>
      <c r="F87" s="456"/>
      <c r="G87" s="456"/>
      <c r="H87" s="456"/>
      <c r="I87" s="456"/>
      <c r="J87" s="456"/>
      <c r="K87" s="456"/>
      <c r="L87" s="456"/>
      <c r="M87" s="456"/>
      <c r="O87" s="440"/>
    </row>
    <row r="88" customFormat="false" ht="15.75" hidden="false" customHeight="false" outlineLevel="0" collapsed="false">
      <c r="A88" s="359" t="n">
        <v>7</v>
      </c>
      <c r="B88" s="108" t="s">
        <v>406</v>
      </c>
      <c r="C88" s="456"/>
      <c r="D88" s="456"/>
      <c r="E88" s="456"/>
      <c r="F88" s="456"/>
      <c r="G88" s="456"/>
      <c r="H88" s="456"/>
      <c r="I88" s="456"/>
      <c r="J88" s="456"/>
      <c r="K88" s="456"/>
      <c r="L88" s="456"/>
      <c r="M88" s="456"/>
      <c r="O88" s="440"/>
    </row>
    <row r="89" customFormat="false" ht="15.75" hidden="false" customHeight="false" outlineLevel="0" collapsed="false">
      <c r="A89" s="359"/>
      <c r="B89" s="475" t="s">
        <v>41</v>
      </c>
      <c r="C89" s="476"/>
      <c r="D89" s="474"/>
      <c r="E89" s="474"/>
      <c r="F89" s="474"/>
      <c r="G89" s="474"/>
      <c r="H89" s="474"/>
      <c r="I89" s="474"/>
      <c r="J89" s="474"/>
      <c r="K89" s="474"/>
      <c r="L89" s="474"/>
      <c r="M89" s="474"/>
      <c r="O89" s="440"/>
    </row>
    <row r="90" customFormat="false" ht="15.75" hidden="false" customHeight="true" outlineLevel="0" collapsed="false">
      <c r="A90" s="359"/>
      <c r="B90" s="367" t="s">
        <v>408</v>
      </c>
      <c r="C90" s="367"/>
      <c r="D90" s="367"/>
      <c r="E90" s="367"/>
      <c r="F90" s="367"/>
      <c r="G90" s="367"/>
      <c r="H90" s="367"/>
      <c r="I90" s="367"/>
      <c r="J90" s="367"/>
      <c r="K90" s="367"/>
      <c r="L90" s="367"/>
      <c r="M90" s="367"/>
      <c r="N90" s="440"/>
    </row>
    <row r="91" customFormat="false" ht="15.75" hidden="false" customHeight="false" outlineLevel="0" collapsed="false">
      <c r="A91" s="359" t="n">
        <v>1</v>
      </c>
      <c r="B91" s="108" t="s">
        <v>409</v>
      </c>
      <c r="C91" s="456"/>
      <c r="D91" s="456"/>
      <c r="E91" s="456"/>
      <c r="F91" s="456"/>
      <c r="G91" s="456"/>
      <c r="H91" s="456"/>
      <c r="I91" s="456"/>
      <c r="J91" s="456"/>
      <c r="K91" s="456"/>
      <c r="L91" s="456"/>
      <c r="M91" s="456"/>
      <c r="O91" s="440"/>
    </row>
    <row r="92" customFormat="false" ht="15.75" hidden="false" customHeight="false" outlineLevel="0" collapsed="false">
      <c r="A92" s="359" t="n">
        <v>2</v>
      </c>
      <c r="B92" s="108" t="s">
        <v>410</v>
      </c>
      <c r="C92" s="456"/>
      <c r="D92" s="456"/>
      <c r="E92" s="456"/>
      <c r="F92" s="456"/>
      <c r="G92" s="456"/>
      <c r="H92" s="456"/>
      <c r="I92" s="456"/>
      <c r="J92" s="456"/>
      <c r="K92" s="456"/>
      <c r="L92" s="456"/>
      <c r="M92" s="456"/>
      <c r="O92" s="440"/>
    </row>
    <row r="93" customFormat="false" ht="15.75" hidden="false" customHeight="false" outlineLevel="0" collapsed="false">
      <c r="A93" s="359" t="n">
        <v>3</v>
      </c>
      <c r="B93" s="108" t="s">
        <v>411</v>
      </c>
      <c r="C93" s="456"/>
      <c r="D93" s="456"/>
      <c r="E93" s="456"/>
      <c r="F93" s="456"/>
      <c r="G93" s="456"/>
      <c r="H93" s="456"/>
      <c r="I93" s="456"/>
      <c r="J93" s="456"/>
      <c r="K93" s="456"/>
      <c r="L93" s="456"/>
      <c r="M93" s="456"/>
      <c r="O93" s="440"/>
    </row>
    <row r="94" customFormat="false" ht="15.75" hidden="false" customHeight="false" outlineLevel="0" collapsed="false">
      <c r="A94" s="359" t="n">
        <v>4</v>
      </c>
      <c r="B94" s="108" t="s">
        <v>412</v>
      </c>
      <c r="C94" s="456"/>
      <c r="D94" s="456"/>
      <c r="E94" s="456"/>
      <c r="F94" s="456"/>
      <c r="G94" s="456"/>
      <c r="H94" s="456"/>
      <c r="I94" s="456"/>
      <c r="J94" s="456"/>
      <c r="K94" s="456"/>
      <c r="L94" s="456"/>
      <c r="M94" s="456"/>
      <c r="O94" s="440"/>
    </row>
    <row r="95" customFormat="false" ht="15.75" hidden="false" customHeight="false" outlineLevel="0" collapsed="false">
      <c r="A95" s="359" t="n">
        <v>5</v>
      </c>
      <c r="B95" s="108" t="s">
        <v>413</v>
      </c>
      <c r="C95" s="456"/>
      <c r="D95" s="456"/>
      <c r="E95" s="456"/>
      <c r="F95" s="456"/>
      <c r="G95" s="456"/>
      <c r="H95" s="456"/>
      <c r="I95" s="456"/>
      <c r="J95" s="456"/>
      <c r="K95" s="456"/>
      <c r="L95" s="456"/>
      <c r="M95" s="456"/>
      <c r="O95" s="440"/>
    </row>
    <row r="96" customFormat="false" ht="15.75" hidden="false" customHeight="false" outlineLevel="0" collapsed="false">
      <c r="A96" s="359" t="n">
        <v>6</v>
      </c>
      <c r="B96" s="108" t="s">
        <v>414</v>
      </c>
      <c r="C96" s="456"/>
      <c r="D96" s="456"/>
      <c r="E96" s="456"/>
      <c r="F96" s="456"/>
      <c r="G96" s="456"/>
      <c r="H96" s="456"/>
      <c r="I96" s="456"/>
      <c r="J96" s="456"/>
      <c r="K96" s="456"/>
      <c r="L96" s="456"/>
      <c r="M96" s="456"/>
      <c r="O96" s="440"/>
    </row>
    <row r="97" customFormat="false" ht="15.75" hidden="false" customHeight="false" outlineLevel="0" collapsed="false">
      <c r="A97" s="359" t="n">
        <v>7</v>
      </c>
      <c r="B97" s="108" t="s">
        <v>415</v>
      </c>
      <c r="C97" s="456"/>
      <c r="D97" s="456"/>
      <c r="E97" s="456"/>
      <c r="F97" s="456"/>
      <c r="G97" s="456"/>
      <c r="H97" s="456"/>
      <c r="I97" s="456"/>
      <c r="J97" s="456"/>
      <c r="K97" s="456"/>
      <c r="L97" s="456"/>
      <c r="M97" s="456"/>
      <c r="O97" s="440"/>
    </row>
    <row r="98" customFormat="false" ht="15.75" hidden="false" customHeight="false" outlineLevel="0" collapsed="false">
      <c r="A98" s="359"/>
      <c r="B98" s="475" t="s">
        <v>41</v>
      </c>
      <c r="C98" s="476"/>
      <c r="D98" s="474"/>
      <c r="E98" s="474"/>
      <c r="F98" s="474"/>
      <c r="G98" s="474"/>
      <c r="H98" s="474"/>
      <c r="I98" s="474"/>
      <c r="J98" s="474"/>
      <c r="K98" s="474"/>
      <c r="L98" s="474"/>
      <c r="M98" s="474"/>
      <c r="N98" s="440"/>
    </row>
    <row r="99" customFormat="false" ht="15.75" hidden="false" customHeight="true" outlineLevel="0" collapsed="false">
      <c r="A99" s="359"/>
      <c r="B99" s="367" t="s">
        <v>1000</v>
      </c>
      <c r="C99" s="367"/>
      <c r="D99" s="367"/>
      <c r="E99" s="367"/>
      <c r="F99" s="367"/>
      <c r="G99" s="367"/>
      <c r="H99" s="367"/>
      <c r="I99" s="367"/>
      <c r="J99" s="367"/>
      <c r="K99" s="367"/>
      <c r="L99" s="367"/>
      <c r="M99" s="367"/>
      <c r="N99" s="440"/>
    </row>
    <row r="100" customFormat="false" ht="15.75" hidden="false" customHeight="false" outlineLevel="0" collapsed="false">
      <c r="A100" s="359" t="n">
        <v>1</v>
      </c>
      <c r="B100" s="69" t="s">
        <v>417</v>
      </c>
      <c r="C100" s="456"/>
      <c r="D100" s="456"/>
      <c r="E100" s="456"/>
      <c r="F100" s="456"/>
      <c r="G100" s="456"/>
      <c r="H100" s="456"/>
      <c r="I100" s="456"/>
      <c r="J100" s="456"/>
      <c r="K100" s="456"/>
      <c r="L100" s="456"/>
      <c r="M100" s="456"/>
      <c r="N100" s="440"/>
    </row>
    <row r="101" customFormat="false" ht="15.75" hidden="false" customHeight="false" outlineLevel="0" collapsed="false">
      <c r="A101" s="359" t="n">
        <v>2</v>
      </c>
      <c r="B101" s="69" t="s">
        <v>418</v>
      </c>
      <c r="C101" s="456"/>
      <c r="D101" s="456"/>
      <c r="E101" s="456"/>
      <c r="F101" s="456"/>
      <c r="G101" s="456"/>
      <c r="H101" s="456"/>
      <c r="I101" s="456"/>
      <c r="J101" s="456"/>
      <c r="K101" s="456"/>
      <c r="L101" s="456"/>
      <c r="M101" s="456"/>
      <c r="N101" s="440"/>
    </row>
    <row r="102" customFormat="false" ht="15.75" hidden="false" customHeight="false" outlineLevel="0" collapsed="false">
      <c r="A102" s="359" t="n">
        <v>3</v>
      </c>
      <c r="B102" s="69" t="s">
        <v>419</v>
      </c>
      <c r="C102" s="456"/>
      <c r="D102" s="456"/>
      <c r="E102" s="456"/>
      <c r="F102" s="456"/>
      <c r="G102" s="456"/>
      <c r="H102" s="456"/>
      <c r="I102" s="456"/>
      <c r="J102" s="456"/>
      <c r="K102" s="456"/>
      <c r="L102" s="456"/>
      <c r="M102" s="456"/>
      <c r="N102" s="440"/>
    </row>
    <row r="103" customFormat="false" ht="15.75" hidden="false" customHeight="false" outlineLevel="0" collapsed="false">
      <c r="A103" s="359" t="n">
        <v>4</v>
      </c>
      <c r="B103" s="69" t="s">
        <v>420</v>
      </c>
      <c r="C103" s="456"/>
      <c r="D103" s="456"/>
      <c r="E103" s="456"/>
      <c r="F103" s="456"/>
      <c r="G103" s="456"/>
      <c r="H103" s="456"/>
      <c r="I103" s="456"/>
      <c r="J103" s="456"/>
      <c r="K103" s="456"/>
      <c r="L103" s="456"/>
      <c r="M103" s="456"/>
      <c r="N103" s="440"/>
    </row>
    <row r="104" customFormat="false" ht="15.75" hidden="false" customHeight="false" outlineLevel="0" collapsed="false">
      <c r="A104" s="359"/>
      <c r="B104" s="475" t="s">
        <v>41</v>
      </c>
      <c r="C104" s="476"/>
      <c r="D104" s="474"/>
      <c r="E104" s="474"/>
      <c r="F104" s="474"/>
      <c r="G104" s="474"/>
      <c r="H104" s="474"/>
      <c r="I104" s="474"/>
      <c r="J104" s="474"/>
      <c r="K104" s="474"/>
      <c r="L104" s="474"/>
      <c r="M104" s="474"/>
      <c r="N104" s="440"/>
    </row>
    <row r="105" customFormat="false" ht="15.75" hidden="false" customHeight="false" outlineLevel="0" collapsed="false">
      <c r="A105" s="477"/>
      <c r="B105" s="478" t="s">
        <v>1001</v>
      </c>
      <c r="C105" s="352"/>
      <c r="D105" s="479" t="n">
        <f aca="false">D9+D12+D30+D43+D64+D68</f>
        <v>35</v>
      </c>
      <c r="E105" s="479" t="n">
        <f aca="false">E30+E35+E64+E68</f>
        <v>10</v>
      </c>
      <c r="F105" s="479" t="n">
        <f aca="false">F43+F64+F68</f>
        <v>3</v>
      </c>
      <c r="G105" s="479" t="n">
        <f aca="false">G68+G43+G12+G9</f>
        <v>10</v>
      </c>
      <c r="H105" s="479" t="n">
        <f aca="false">H30+H12+H9</f>
        <v>4</v>
      </c>
      <c r="I105" s="479" t="n">
        <f aca="false">I64+I12+I9</f>
        <v>6</v>
      </c>
      <c r="J105" s="479" t="n">
        <f aca="false">J35+J30+J9</f>
        <v>35</v>
      </c>
      <c r="K105" s="479" t="n">
        <f aca="false">K12+K9</f>
        <v>1</v>
      </c>
      <c r="L105" s="479" t="n">
        <v>2</v>
      </c>
      <c r="M105" s="480" t="n">
        <f aca="false">M35+M9</f>
        <v>1</v>
      </c>
      <c r="N105" s="440"/>
    </row>
    <row r="107" customFormat="false" ht="15.75" hidden="false" customHeight="false" outlineLevel="0" collapsed="false">
      <c r="B107" s="481" t="s">
        <v>1002</v>
      </c>
    </row>
    <row r="108" customFormat="false" ht="15.75" hidden="false" customHeight="false" outlineLevel="0" collapsed="false">
      <c r="B108" s="481" t="s">
        <v>1003</v>
      </c>
    </row>
    <row r="109" customFormat="false" ht="15.75" hidden="false" customHeight="false" outlineLevel="0" collapsed="false">
      <c r="B109" s="481" t="s">
        <v>1004</v>
      </c>
    </row>
  </sheetData>
  <mergeCells count="13">
    <mergeCell ref="A1:M1"/>
    <mergeCell ref="A3:M3"/>
    <mergeCell ref="A5:M5"/>
    <mergeCell ref="A10:M10"/>
    <mergeCell ref="B13:M13"/>
    <mergeCell ref="B31:M31"/>
    <mergeCell ref="B36:M36"/>
    <mergeCell ref="A44:M44"/>
    <mergeCell ref="A65:M65"/>
    <mergeCell ref="B70:M70"/>
    <mergeCell ref="B81:M81"/>
    <mergeCell ref="B90:M90"/>
    <mergeCell ref="B99:M9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734375" defaultRowHeight="18.75" zeroHeight="false" outlineLevelRow="0" outlineLevelCol="0"/>
  <cols>
    <col collapsed="false" customWidth="true" hidden="false" outlineLevel="0" max="1" min="1" style="1" width="12.11"/>
    <col collapsed="false" customWidth="true" hidden="false" outlineLevel="0" max="2" min="2" style="1" width="6.22"/>
    <col collapsed="false" customWidth="true" hidden="false" outlineLevel="0" max="4" min="3" style="1" width="6"/>
    <col collapsed="false" customWidth="true" hidden="false" outlineLevel="0" max="5" min="5" style="1" width="6.22"/>
    <col collapsed="false" customWidth="true" hidden="false" outlineLevel="0" max="6" min="6" style="1" width="5.78"/>
    <col collapsed="false" customWidth="true" hidden="false" outlineLevel="0" max="7" min="7" style="1" width="6.67"/>
    <col collapsed="false" customWidth="true" hidden="false" outlineLevel="0" max="9" min="8" style="1" width="5.67"/>
    <col collapsed="false" customWidth="true" hidden="false" outlineLevel="0" max="10" min="10" style="1" width="5.88"/>
    <col collapsed="false" customWidth="true" hidden="false" outlineLevel="0" max="11" min="11" style="1" width="5.33"/>
    <col collapsed="false" customWidth="true" hidden="false" outlineLevel="0" max="12" min="12" style="1" width="4.78"/>
    <col collapsed="false" customWidth="true" hidden="false" outlineLevel="0" max="13" min="13" style="1" width="5.56"/>
    <col collapsed="false" customWidth="true" hidden="false" outlineLevel="0" max="14" min="14" style="1" width="6.67"/>
    <col collapsed="false" customWidth="true" hidden="false" outlineLevel="0" max="15" min="15" style="1" width="7.11"/>
    <col collapsed="false" customWidth="true" hidden="false" outlineLevel="0" max="16" min="16" style="1" width="6.11"/>
  </cols>
  <sheetData>
    <row r="1" customFormat="false" ht="30" hidden="false" customHeight="true" outlineLevel="0" collapsed="false">
      <c r="A1" s="482" t="s">
        <v>1005</v>
      </c>
      <c r="B1" s="482" t="s">
        <v>588</v>
      </c>
      <c r="C1" s="482" t="s">
        <v>589</v>
      </c>
      <c r="D1" s="482" t="s">
        <v>590</v>
      </c>
      <c r="E1" s="482" t="s">
        <v>594</v>
      </c>
      <c r="F1" s="482" t="s">
        <v>591</v>
      </c>
      <c r="G1" s="482" t="s">
        <v>914</v>
      </c>
      <c r="H1" s="482" t="s">
        <v>592</v>
      </c>
      <c r="I1" s="482" t="s">
        <v>726</v>
      </c>
      <c r="J1" s="482" t="s">
        <v>727</v>
      </c>
      <c r="K1" s="482" t="s">
        <v>1006</v>
      </c>
      <c r="L1" s="482" t="s">
        <v>729</v>
      </c>
      <c r="M1" s="482" t="s">
        <v>593</v>
      </c>
      <c r="N1" s="482" t="s">
        <v>595</v>
      </c>
      <c r="O1" s="482" t="s">
        <v>596</v>
      </c>
      <c r="P1" s="482" t="s">
        <v>597</v>
      </c>
    </row>
    <row r="2" customFormat="false" ht="18.75" hidden="false" customHeight="false" outlineLevel="0" collapsed="false">
      <c r="A2" s="483" t="s">
        <v>1007</v>
      </c>
      <c r="B2" s="18" t="n">
        <v>14</v>
      </c>
      <c r="C2" s="18" t="n">
        <v>10</v>
      </c>
      <c r="D2" s="18" t="n">
        <v>4</v>
      </c>
      <c r="E2" s="18" t="n">
        <v>3</v>
      </c>
      <c r="F2" s="18" t="n">
        <v>6</v>
      </c>
      <c r="G2" s="18" t="n">
        <v>5</v>
      </c>
      <c r="H2" s="18" t="n">
        <v>5</v>
      </c>
      <c r="I2" s="18"/>
      <c r="J2" s="18"/>
      <c r="K2" s="18"/>
      <c r="L2" s="18"/>
      <c r="M2" s="18"/>
      <c r="N2" s="18"/>
      <c r="O2" s="18"/>
      <c r="P2" s="18"/>
    </row>
    <row r="3" customFormat="false" ht="18.75" hidden="false" customHeight="false" outlineLevel="0" collapsed="false">
      <c r="A3" s="483" t="s">
        <v>1008</v>
      </c>
      <c r="B3" s="18" t="n">
        <v>24</v>
      </c>
      <c r="C3" s="18" t="n">
        <v>6</v>
      </c>
      <c r="D3" s="18" t="n">
        <v>11</v>
      </c>
      <c r="E3" s="18" t="n">
        <v>4</v>
      </c>
      <c r="F3" s="18"/>
      <c r="G3" s="18"/>
      <c r="H3" s="18" t="n">
        <v>11</v>
      </c>
      <c r="I3" s="18" t="n">
        <v>11</v>
      </c>
      <c r="J3" s="18" t="n">
        <v>2</v>
      </c>
      <c r="K3" s="18" t="n">
        <v>1</v>
      </c>
      <c r="L3" s="18" t="n">
        <v>2</v>
      </c>
      <c r="M3" s="18"/>
      <c r="N3" s="18" t="n">
        <v>1</v>
      </c>
      <c r="O3" s="18" t="n">
        <v>2</v>
      </c>
      <c r="P3" s="18" t="n">
        <v>3</v>
      </c>
    </row>
    <row r="4" customFormat="false" ht="18.75" hidden="false" customHeight="false" outlineLevel="0" collapsed="false">
      <c r="A4" s="483" t="s">
        <v>1009</v>
      </c>
      <c r="B4" s="18" t="n">
        <v>14</v>
      </c>
      <c r="C4" s="18" t="n">
        <v>9</v>
      </c>
      <c r="D4" s="18" t="n">
        <v>3</v>
      </c>
      <c r="E4" s="18"/>
      <c r="F4" s="18" t="n">
        <v>7</v>
      </c>
      <c r="G4" s="18"/>
      <c r="H4" s="18"/>
      <c r="I4" s="18"/>
      <c r="J4" s="18"/>
      <c r="K4" s="18"/>
      <c r="L4" s="18" t="n">
        <v>1</v>
      </c>
      <c r="M4" s="18"/>
      <c r="N4" s="18"/>
      <c r="O4" s="18"/>
      <c r="P4" s="18" t="n">
        <v>7</v>
      </c>
    </row>
    <row r="5" customFormat="false" ht="18.75" hidden="false" customHeight="false" outlineLevel="0" collapsed="false">
      <c r="A5" s="483" t="s">
        <v>1010</v>
      </c>
      <c r="B5" s="18" t="n">
        <v>60</v>
      </c>
      <c r="C5" s="18" t="n">
        <v>13</v>
      </c>
      <c r="D5" s="18" t="n">
        <v>9</v>
      </c>
      <c r="E5" s="18"/>
      <c r="F5" s="18"/>
      <c r="G5" s="18"/>
      <c r="H5" s="18" t="n">
        <v>12</v>
      </c>
      <c r="I5" s="18" t="n">
        <v>6</v>
      </c>
      <c r="J5" s="18"/>
      <c r="K5" s="18"/>
      <c r="L5" s="18"/>
      <c r="M5" s="18" t="n">
        <v>1</v>
      </c>
      <c r="N5" s="18"/>
      <c r="O5" s="18" t="n">
        <v>4</v>
      </c>
      <c r="P5" s="18"/>
    </row>
    <row r="6" customFormat="false" ht="18.75" hidden="false" customHeight="false" outlineLevel="0" collapsed="false">
      <c r="A6" s="483" t="s">
        <v>1011</v>
      </c>
      <c r="B6" s="18" t="n">
        <v>19</v>
      </c>
      <c r="C6" s="18"/>
      <c r="D6" s="18" t="n">
        <v>6</v>
      </c>
      <c r="E6" s="18"/>
      <c r="F6" s="18"/>
      <c r="G6" s="18"/>
      <c r="H6" s="18" t="n">
        <v>10</v>
      </c>
      <c r="I6" s="18"/>
      <c r="J6" s="18"/>
      <c r="K6" s="18"/>
      <c r="L6" s="18"/>
      <c r="M6" s="18"/>
      <c r="N6" s="18"/>
      <c r="O6" s="18" t="n">
        <v>1</v>
      </c>
      <c r="P6" s="18"/>
    </row>
    <row r="7" customFormat="false" ht="18.75" hidden="false" customHeight="false" outlineLevel="0" collapsed="false">
      <c r="A7" s="483" t="s">
        <v>1012</v>
      </c>
      <c r="B7" s="18" t="n">
        <v>44</v>
      </c>
      <c r="C7" s="18" t="n">
        <v>10</v>
      </c>
      <c r="D7" s="18" t="n">
        <v>3</v>
      </c>
      <c r="E7" s="18"/>
      <c r="F7" s="18" t="n">
        <v>1</v>
      </c>
      <c r="G7" s="18"/>
      <c r="H7" s="18" t="n">
        <v>9</v>
      </c>
      <c r="I7" s="18"/>
      <c r="J7" s="18"/>
      <c r="K7" s="18"/>
      <c r="L7" s="18"/>
      <c r="M7" s="18"/>
      <c r="N7" s="18" t="n">
        <v>11</v>
      </c>
      <c r="O7" s="18"/>
      <c r="P7" s="18"/>
    </row>
    <row r="8" customFormat="false" ht="18.75" hidden="false" customHeight="false" outlineLevel="0" collapsed="false">
      <c r="A8" s="483" t="s">
        <v>1013</v>
      </c>
      <c r="B8" s="18" t="n">
        <v>20</v>
      </c>
      <c r="C8" s="18" t="n">
        <v>9</v>
      </c>
      <c r="D8" s="18" t="n">
        <v>4</v>
      </c>
      <c r="E8" s="18" t="n">
        <v>2</v>
      </c>
      <c r="F8" s="18"/>
      <c r="G8" s="18"/>
      <c r="H8" s="18" t="n">
        <v>8</v>
      </c>
      <c r="I8" s="18"/>
      <c r="J8" s="18"/>
      <c r="K8" s="18"/>
      <c r="L8" s="18"/>
      <c r="M8" s="18" t="n">
        <v>2</v>
      </c>
      <c r="N8" s="18"/>
      <c r="O8" s="18"/>
      <c r="P8" s="18"/>
    </row>
    <row r="9" customFormat="false" ht="18.75" hidden="false" customHeight="false" outlineLevel="0" collapsed="false">
      <c r="A9" s="483" t="s">
        <v>1014</v>
      </c>
      <c r="B9" s="18" t="n">
        <v>74</v>
      </c>
      <c r="C9" s="18" t="n">
        <v>16</v>
      </c>
      <c r="D9" s="18" t="n">
        <v>12</v>
      </c>
      <c r="E9" s="18" t="n">
        <v>6</v>
      </c>
      <c r="F9" s="18" t="n">
        <v>8</v>
      </c>
      <c r="G9" s="18"/>
      <c r="H9" s="18" t="n">
        <v>4</v>
      </c>
      <c r="I9" s="18" t="n">
        <v>11</v>
      </c>
      <c r="J9" s="18"/>
      <c r="K9" s="18"/>
      <c r="L9" s="18"/>
      <c r="M9" s="18" t="n">
        <v>2</v>
      </c>
      <c r="N9" s="18" t="n">
        <v>7</v>
      </c>
      <c r="O9" s="18" t="n">
        <v>6</v>
      </c>
      <c r="P9" s="18" t="n">
        <v>7</v>
      </c>
    </row>
    <row r="10" customFormat="false" ht="24" hidden="false" customHeight="true" outlineLevel="0" collapsed="false">
      <c r="A10" s="5" t="s">
        <v>22</v>
      </c>
      <c r="B10" s="5" t="n">
        <v>269</v>
      </c>
      <c r="C10" s="5" t="n">
        <v>73</v>
      </c>
      <c r="D10" s="5" t="n">
        <v>52</v>
      </c>
      <c r="E10" s="5" t="n">
        <v>15</v>
      </c>
      <c r="F10" s="5" t="n">
        <v>22</v>
      </c>
      <c r="G10" s="5" t="n">
        <v>5</v>
      </c>
      <c r="H10" s="5" t="n">
        <v>59</v>
      </c>
      <c r="I10" s="5" t="n">
        <v>28</v>
      </c>
      <c r="J10" s="5" t="n">
        <v>2</v>
      </c>
      <c r="K10" s="5" t="n">
        <v>1</v>
      </c>
      <c r="L10" s="5" t="n">
        <v>3</v>
      </c>
      <c r="M10" s="5" t="n">
        <v>5</v>
      </c>
      <c r="N10" s="5" t="n">
        <v>19</v>
      </c>
      <c r="O10" s="5" t="n">
        <v>13</v>
      </c>
      <c r="P10" s="5" t="n">
        <v>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8.2734375" defaultRowHeight="18.75" zeroHeight="false" outlineLevelRow="0" outlineLevelCol="0"/>
  <cols>
    <col collapsed="false" customWidth="true" hidden="false" outlineLevel="0" max="1" min="1" style="1" width="15.66"/>
    <col collapsed="false" customWidth="true" hidden="false" outlineLevel="0" max="2" min="2" style="1" width="14.22"/>
    <col collapsed="false" customWidth="true" hidden="false" outlineLevel="0" max="3" min="3" style="1" width="14.11"/>
    <col collapsed="false" customWidth="true" hidden="false" outlineLevel="0" max="4" min="4" style="1" width="14.33"/>
    <col collapsed="false" customWidth="true" hidden="false" outlineLevel="0" max="6" min="5" style="1" width="13.22"/>
    <col collapsed="false" customWidth="true" hidden="false" outlineLevel="0" max="7" min="7" style="1" width="14.11"/>
  </cols>
  <sheetData>
    <row r="1" customFormat="false" ht="19.7" hidden="false" customHeight="false" outlineLevel="0" collapsed="false">
      <c r="A1" s="484"/>
      <c r="B1" s="485" t="s">
        <v>1015</v>
      </c>
      <c r="C1" s="485" t="s">
        <v>1016</v>
      </c>
      <c r="D1" s="485" t="s">
        <v>1017</v>
      </c>
      <c r="E1" s="485" t="s">
        <v>1018</v>
      </c>
      <c r="F1" s="485" t="s">
        <v>1019</v>
      </c>
      <c r="G1" s="485" t="s">
        <v>22</v>
      </c>
    </row>
    <row r="2" customFormat="false" ht="26.25" hidden="false" customHeight="true" outlineLevel="0" collapsed="false">
      <c r="A2" s="486" t="s">
        <v>3</v>
      </c>
      <c r="B2" s="486" t="n">
        <v>9</v>
      </c>
      <c r="C2" s="486" t="n">
        <v>29</v>
      </c>
      <c r="D2" s="486" t="n">
        <v>19</v>
      </c>
      <c r="E2" s="486" t="n">
        <v>19</v>
      </c>
      <c r="F2" s="486" t="n">
        <v>9</v>
      </c>
      <c r="G2" s="485" t="n">
        <f aca="false">SUM(B2:F2)</f>
        <v>85</v>
      </c>
    </row>
    <row r="3" customFormat="false" ht="24.75" hidden="false" customHeight="true" outlineLevel="0" collapsed="false">
      <c r="A3" s="486" t="s">
        <v>4</v>
      </c>
      <c r="B3" s="486" t="n">
        <v>9</v>
      </c>
      <c r="C3" s="486" t="n">
        <v>29</v>
      </c>
      <c r="D3" s="486" t="n">
        <v>18</v>
      </c>
      <c r="E3" s="486" t="n">
        <v>19</v>
      </c>
      <c r="F3" s="486" t="n">
        <v>10</v>
      </c>
      <c r="G3" s="485" t="n">
        <f aca="false">SUM(B3:F3)</f>
        <v>85</v>
      </c>
    </row>
    <row r="4" customFormat="false" ht="26.25" hidden="false" customHeight="true" outlineLevel="0" collapsed="false">
      <c r="A4" s="486" t="s">
        <v>5</v>
      </c>
      <c r="B4" s="486" t="n">
        <v>36</v>
      </c>
      <c r="C4" s="486" t="n">
        <v>120</v>
      </c>
      <c r="D4" s="486" t="n">
        <v>65</v>
      </c>
      <c r="E4" s="486" t="n">
        <v>83</v>
      </c>
      <c r="F4" s="486" t="n">
        <v>35</v>
      </c>
      <c r="G4" s="485" t="n">
        <f aca="false">SUM(B4:F4)</f>
        <v>339</v>
      </c>
    </row>
    <row r="5" customFormat="false" ht="27" hidden="false" customHeight="true" outlineLevel="0" collapsed="false">
      <c r="A5" s="487" t="s">
        <v>6</v>
      </c>
      <c r="B5" s="485" t="n">
        <f aca="false">SUM(B2:B4)</f>
        <v>54</v>
      </c>
      <c r="C5" s="485" t="n">
        <f aca="false">SUM(C2:C4)</f>
        <v>178</v>
      </c>
      <c r="D5" s="485" t="n">
        <f aca="false">SUM(D2:D4)</f>
        <v>102</v>
      </c>
      <c r="E5" s="485" t="n">
        <f aca="false">SUM(E2:E4)</f>
        <v>121</v>
      </c>
      <c r="F5" s="485" t="n">
        <f aca="false">SUM(F2:F4)</f>
        <v>54</v>
      </c>
      <c r="G5" s="485" t="n">
        <f aca="false">SUM(G3:G4)</f>
        <v>424</v>
      </c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734375" defaultRowHeight="18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734375" defaultRowHeight="18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626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B623" activeCellId="0" sqref="B623"/>
    </sheetView>
  </sheetViews>
  <sheetFormatPr defaultColWidth="8.2734375" defaultRowHeight="18.75" zeroHeight="false" outlineLevelRow="0" outlineLevelCol="0"/>
  <cols>
    <col collapsed="false" customWidth="true" hidden="false" outlineLevel="0" max="1" min="1" style="1" width="2.56"/>
    <col collapsed="false" customWidth="true" hidden="false" outlineLevel="0" max="2" min="2" style="1" width="31.56"/>
    <col collapsed="false" customWidth="true" hidden="false" outlineLevel="0" max="3" min="3" style="1" width="5.56"/>
    <col collapsed="false" customWidth="true" hidden="false" outlineLevel="0" max="4" min="4" style="1" width="4.22"/>
    <col collapsed="false" customWidth="true" hidden="false" outlineLevel="0" max="5" min="5" style="1" width="4.11"/>
    <col collapsed="false" customWidth="true" hidden="false" outlineLevel="0" max="6" min="6" style="1" width="4.44"/>
    <col collapsed="false" customWidth="true" hidden="false" outlineLevel="0" max="7" min="7" style="1" width="3.78"/>
    <col collapsed="false" customWidth="true" hidden="false" outlineLevel="0" max="8" min="8" style="8" width="31.66"/>
    <col collapsed="false" customWidth="true" hidden="false" outlineLevel="0" max="9" min="9" style="1" width="5.88"/>
    <col collapsed="false" customWidth="true" hidden="false" outlineLevel="0" max="10" min="10" style="1" width="4.89"/>
    <col collapsed="false" customWidth="true" hidden="false" outlineLevel="0" max="11" min="11" style="1" width="5.88"/>
  </cols>
  <sheetData>
    <row r="1" customFormat="false" ht="51" hidden="false" customHeight="true" outlineLevel="0" collapsed="false">
      <c r="A1" s="9" t="s">
        <v>23</v>
      </c>
      <c r="B1" s="9"/>
      <c r="C1" s="10"/>
      <c r="D1" s="10"/>
      <c r="E1" s="11"/>
      <c r="G1" s="12"/>
      <c r="H1" s="13" t="s">
        <v>24</v>
      </c>
      <c r="I1" s="13"/>
      <c r="J1" s="10"/>
      <c r="K1" s="11"/>
    </row>
    <row r="2" customFormat="false" ht="18.75" hidden="false" customHeight="true" outlineLevel="0" collapsed="false">
      <c r="A2" s="14" t="s">
        <v>25</v>
      </c>
      <c r="B2" s="14"/>
      <c r="C2" s="15" t="s">
        <v>3</v>
      </c>
      <c r="D2" s="15" t="s">
        <v>4</v>
      </c>
      <c r="E2" s="15" t="s">
        <v>5</v>
      </c>
      <c r="G2" s="14" t="s">
        <v>25</v>
      </c>
      <c r="H2" s="14"/>
      <c r="I2" s="15" t="s">
        <v>3</v>
      </c>
      <c r="J2" s="15" t="s">
        <v>4</v>
      </c>
      <c r="K2" s="15" t="s">
        <v>5</v>
      </c>
    </row>
    <row r="3" customFormat="false" ht="18.75" hidden="false" customHeight="true" outlineLevel="0" collapsed="false">
      <c r="A3" s="16"/>
      <c r="B3" s="17" t="s">
        <v>26</v>
      </c>
      <c r="C3" s="18" t="n">
        <v>1</v>
      </c>
      <c r="D3" s="18"/>
      <c r="E3" s="18"/>
      <c r="G3" s="19"/>
      <c r="H3" s="20" t="s">
        <v>26</v>
      </c>
      <c r="I3" s="18" t="n">
        <v>1</v>
      </c>
      <c r="J3" s="18"/>
      <c r="K3" s="18"/>
    </row>
    <row r="4" customFormat="false" ht="19.5" hidden="false" customHeight="true" outlineLevel="0" collapsed="false">
      <c r="A4" s="21" t="n">
        <v>1</v>
      </c>
      <c r="B4" s="22" t="s">
        <v>27</v>
      </c>
      <c r="C4" s="18"/>
      <c r="D4" s="18" t="n">
        <v>1</v>
      </c>
      <c r="E4" s="18"/>
      <c r="G4" s="18" t="n">
        <v>1</v>
      </c>
      <c r="H4" s="23" t="s">
        <v>28</v>
      </c>
      <c r="I4" s="18"/>
      <c r="J4" s="18" t="n">
        <v>1</v>
      </c>
      <c r="K4" s="18"/>
    </row>
    <row r="5" customFormat="false" ht="20.25" hidden="false" customHeight="true" outlineLevel="0" collapsed="false">
      <c r="A5" s="21" t="n">
        <v>2</v>
      </c>
      <c r="B5" s="22" t="s">
        <v>29</v>
      </c>
      <c r="C5" s="18"/>
      <c r="D5" s="18"/>
      <c r="E5" s="18" t="n">
        <v>1</v>
      </c>
      <c r="G5" s="18" t="n">
        <v>2</v>
      </c>
      <c r="H5" s="23" t="s">
        <v>30</v>
      </c>
      <c r="I5" s="18"/>
      <c r="J5" s="18"/>
      <c r="K5" s="18" t="n">
        <v>1</v>
      </c>
    </row>
    <row r="6" customFormat="false" ht="18.75" hidden="false" customHeight="true" outlineLevel="0" collapsed="false">
      <c r="A6" s="21" t="n">
        <v>3</v>
      </c>
      <c r="B6" s="22" t="s">
        <v>31</v>
      </c>
      <c r="C6" s="18"/>
      <c r="D6" s="18"/>
      <c r="E6" s="18" t="n">
        <v>1</v>
      </c>
      <c r="G6" s="18" t="n">
        <v>3</v>
      </c>
      <c r="H6" s="23" t="s">
        <v>32</v>
      </c>
      <c r="I6" s="18"/>
      <c r="J6" s="18"/>
      <c r="K6" s="18" t="n">
        <v>1</v>
      </c>
    </row>
    <row r="7" customFormat="false" ht="18.75" hidden="false" customHeight="true" outlineLevel="0" collapsed="false">
      <c r="A7" s="21" t="n">
        <v>4</v>
      </c>
      <c r="B7" s="22" t="s">
        <v>33</v>
      </c>
      <c r="C7" s="18"/>
      <c r="D7" s="18"/>
      <c r="E7" s="18" t="n">
        <v>1</v>
      </c>
      <c r="G7" s="18" t="n">
        <v>4</v>
      </c>
      <c r="H7" s="23" t="s">
        <v>34</v>
      </c>
      <c r="I7" s="18"/>
      <c r="J7" s="18"/>
      <c r="K7" s="18" t="n">
        <v>1</v>
      </c>
    </row>
    <row r="8" customFormat="false" ht="15" hidden="false" customHeight="true" outlineLevel="0" collapsed="false">
      <c r="A8" s="21" t="n">
        <v>5</v>
      </c>
      <c r="B8" s="22" t="s">
        <v>35</v>
      </c>
      <c r="C8" s="18"/>
      <c r="D8" s="18"/>
      <c r="E8" s="18" t="n">
        <v>1</v>
      </c>
      <c r="G8" s="18" t="n">
        <v>5</v>
      </c>
      <c r="H8" s="23" t="s">
        <v>36</v>
      </c>
      <c r="I8" s="18"/>
      <c r="J8" s="18"/>
      <c r="K8" s="18" t="n">
        <v>1</v>
      </c>
    </row>
    <row r="9" customFormat="false" ht="18" hidden="false" customHeight="true" outlineLevel="0" collapsed="false">
      <c r="A9" s="21" t="n">
        <v>6</v>
      </c>
      <c r="B9" s="22" t="s">
        <v>37</v>
      </c>
      <c r="C9" s="18"/>
      <c r="D9" s="18"/>
      <c r="E9" s="18" t="n">
        <v>1</v>
      </c>
      <c r="G9" s="18" t="n">
        <v>6</v>
      </c>
      <c r="H9" s="23" t="s">
        <v>38</v>
      </c>
      <c r="I9" s="18"/>
      <c r="J9" s="18"/>
      <c r="K9" s="18" t="n">
        <v>1</v>
      </c>
    </row>
    <row r="10" customFormat="false" ht="18.75" hidden="false" customHeight="false" outlineLevel="0" collapsed="false">
      <c r="A10" s="21" t="n">
        <v>7</v>
      </c>
      <c r="B10" s="22" t="s">
        <v>39</v>
      </c>
      <c r="C10" s="18"/>
      <c r="D10" s="18"/>
      <c r="E10" s="18" t="n">
        <v>1</v>
      </c>
      <c r="G10" s="18" t="n">
        <v>7</v>
      </c>
      <c r="H10" s="23" t="s">
        <v>40</v>
      </c>
      <c r="I10" s="18"/>
      <c r="J10" s="18"/>
      <c r="K10" s="18" t="n">
        <v>1</v>
      </c>
    </row>
    <row r="11" customFormat="false" ht="15" hidden="false" customHeight="true" outlineLevel="0" collapsed="false">
      <c r="A11" s="24"/>
      <c r="B11" s="25" t="s">
        <v>41</v>
      </c>
      <c r="C11" s="26" t="n">
        <f aca="false">SUM(C3:C10)</f>
        <v>1</v>
      </c>
      <c r="D11" s="26" t="n">
        <f aca="false">SUM(D3:D10)</f>
        <v>1</v>
      </c>
      <c r="E11" s="26" t="n">
        <f aca="false">SUM(E3:E10)</f>
        <v>6</v>
      </c>
      <c r="G11" s="24"/>
      <c r="H11" s="25" t="s">
        <v>41</v>
      </c>
      <c r="I11" s="26" t="n">
        <f aca="false">SUM(I3:I10)</f>
        <v>1</v>
      </c>
      <c r="J11" s="26" t="n">
        <f aca="false">SUM(J3:J10)</f>
        <v>1</v>
      </c>
      <c r="K11" s="26" t="n">
        <f aca="false">SUM(K3:K10)</f>
        <v>6</v>
      </c>
    </row>
    <row r="12" customFormat="false" ht="18.75" hidden="false" customHeight="true" outlineLevel="0" collapsed="false">
      <c r="A12" s="27" t="s">
        <v>42</v>
      </c>
      <c r="B12" s="27"/>
      <c r="C12" s="18" t="n">
        <v>1</v>
      </c>
      <c r="D12" s="18"/>
      <c r="E12" s="18"/>
      <c r="G12" s="27" t="s">
        <v>42</v>
      </c>
      <c r="H12" s="27"/>
      <c r="I12" s="18" t="n">
        <v>1</v>
      </c>
      <c r="J12" s="18"/>
      <c r="K12" s="18"/>
    </row>
    <row r="13" customFormat="false" ht="18.75" hidden="false" customHeight="true" outlineLevel="0" collapsed="false">
      <c r="A13" s="28" t="n">
        <v>1</v>
      </c>
      <c r="B13" s="22" t="s">
        <v>43</v>
      </c>
      <c r="C13" s="18"/>
      <c r="D13" s="18" t="n">
        <v>1</v>
      </c>
      <c r="E13" s="18"/>
      <c r="G13" s="29" t="n">
        <v>1</v>
      </c>
      <c r="H13" s="30" t="s">
        <v>44</v>
      </c>
      <c r="I13" s="18"/>
      <c r="J13" s="18" t="n">
        <v>1</v>
      </c>
      <c r="K13" s="18"/>
    </row>
    <row r="14" customFormat="false" ht="18.75" hidden="false" customHeight="false" outlineLevel="0" collapsed="false">
      <c r="A14" s="28" t="n">
        <v>2</v>
      </c>
      <c r="B14" s="22" t="s">
        <v>45</v>
      </c>
      <c r="C14" s="18"/>
      <c r="D14" s="18"/>
      <c r="E14" s="18" t="n">
        <v>1</v>
      </c>
      <c r="G14" s="29" t="n">
        <v>2</v>
      </c>
      <c r="H14" s="30" t="s">
        <v>46</v>
      </c>
      <c r="I14" s="18"/>
      <c r="J14" s="18"/>
      <c r="K14" s="18" t="n">
        <v>1</v>
      </c>
      <c r="M14" s="31" t="s">
        <v>47</v>
      </c>
    </row>
    <row r="15" customFormat="false" ht="18.75" hidden="false" customHeight="false" outlineLevel="0" collapsed="false">
      <c r="A15" s="28" t="n">
        <v>3</v>
      </c>
      <c r="B15" s="22" t="s">
        <v>48</v>
      </c>
      <c r="C15" s="18"/>
      <c r="D15" s="18"/>
      <c r="E15" s="18" t="n">
        <v>1</v>
      </c>
      <c r="G15" s="29" t="n">
        <v>3</v>
      </c>
      <c r="H15" s="30" t="s">
        <v>49</v>
      </c>
      <c r="I15" s="18"/>
      <c r="J15" s="18"/>
      <c r="K15" s="18" t="n">
        <v>1</v>
      </c>
    </row>
    <row r="16" customFormat="false" ht="15.75" hidden="false" customHeight="true" outlineLevel="0" collapsed="false">
      <c r="A16" s="32" t="n">
        <v>4</v>
      </c>
      <c r="B16" s="30" t="s">
        <v>50</v>
      </c>
      <c r="C16" s="33"/>
      <c r="D16" s="18"/>
      <c r="E16" s="18" t="n">
        <v>1</v>
      </c>
      <c r="G16" s="29" t="n">
        <v>4</v>
      </c>
      <c r="H16" s="30" t="s">
        <v>50</v>
      </c>
      <c r="I16" s="18"/>
      <c r="J16" s="18"/>
      <c r="K16" s="18" t="n">
        <v>1</v>
      </c>
    </row>
    <row r="17" customFormat="false" ht="18.75" hidden="false" customHeight="true" outlineLevel="0" collapsed="false">
      <c r="A17" s="32" t="n">
        <v>5</v>
      </c>
      <c r="B17" s="30" t="s">
        <v>51</v>
      </c>
      <c r="C17" s="33"/>
      <c r="D17" s="18"/>
      <c r="E17" s="18" t="n">
        <v>1</v>
      </c>
      <c r="G17" s="29" t="n">
        <v>5</v>
      </c>
      <c r="H17" s="30" t="s">
        <v>51</v>
      </c>
      <c r="I17" s="18"/>
      <c r="J17" s="18"/>
      <c r="K17" s="18" t="n">
        <v>1</v>
      </c>
    </row>
    <row r="18" customFormat="false" ht="15" hidden="false" customHeight="true" outlineLevel="0" collapsed="false">
      <c r="A18" s="34" t="s">
        <v>52</v>
      </c>
      <c r="B18" s="34"/>
      <c r="C18" s="26" t="n">
        <f aca="false">SUM(C12:C17)</f>
        <v>1</v>
      </c>
      <c r="D18" s="26" t="n">
        <f aca="false">SUM(D12:D17)</f>
        <v>1</v>
      </c>
      <c r="E18" s="26" t="n">
        <f aca="false">SUM(E12:E17)</f>
        <v>4</v>
      </c>
      <c r="G18" s="34" t="s">
        <v>52</v>
      </c>
      <c r="H18" s="34"/>
      <c r="I18" s="26" t="n">
        <f aca="false">SUM(I12:I17)</f>
        <v>1</v>
      </c>
      <c r="J18" s="26" t="n">
        <f aca="false">SUM(J12:J17)</f>
        <v>1</v>
      </c>
      <c r="K18" s="26" t="n">
        <f aca="false">SUM(K12:K17)</f>
        <v>4</v>
      </c>
    </row>
    <row r="19" customFormat="false" ht="18.75" hidden="false" customHeight="false" outlineLevel="0" collapsed="false">
      <c r="A19" s="35"/>
      <c r="B19" s="36" t="s">
        <v>53</v>
      </c>
      <c r="C19" s="18" t="n">
        <v>1</v>
      </c>
      <c r="D19" s="18"/>
      <c r="E19" s="18"/>
      <c r="G19" s="18"/>
      <c r="H19" s="36" t="s">
        <v>53</v>
      </c>
      <c r="I19" s="18" t="n">
        <v>1</v>
      </c>
      <c r="J19" s="18"/>
      <c r="K19" s="18"/>
    </row>
    <row r="20" customFormat="false" ht="21.75" hidden="false" customHeight="true" outlineLevel="0" collapsed="false">
      <c r="A20" s="28" t="n">
        <v>1</v>
      </c>
      <c r="B20" s="37" t="s">
        <v>54</v>
      </c>
      <c r="C20" s="38"/>
      <c r="D20" s="38" t="n">
        <v>1</v>
      </c>
      <c r="E20" s="38"/>
      <c r="F20" s="39"/>
      <c r="G20" s="38" t="n">
        <v>1</v>
      </c>
      <c r="H20" s="37" t="s">
        <v>54</v>
      </c>
      <c r="I20" s="18"/>
      <c r="J20" s="18" t="n">
        <v>1</v>
      </c>
      <c r="K20" s="18"/>
    </row>
    <row r="21" customFormat="false" ht="17.25" hidden="false" customHeight="true" outlineLevel="0" collapsed="false">
      <c r="A21" s="40"/>
      <c r="B21" s="25" t="s">
        <v>41</v>
      </c>
      <c r="C21" s="26" t="n">
        <f aca="false">SUM(C19:C20)</f>
        <v>1</v>
      </c>
      <c r="D21" s="26" t="n">
        <f aca="false">SUM(D19:D20)</f>
        <v>1</v>
      </c>
      <c r="E21" s="26" t="n">
        <f aca="false">SUM(E19:E20)</f>
        <v>0</v>
      </c>
      <c r="G21" s="40"/>
      <c r="H21" s="25" t="s">
        <v>41</v>
      </c>
      <c r="I21" s="26" t="n">
        <f aca="false">SUM(I19:I20)</f>
        <v>1</v>
      </c>
      <c r="J21" s="26" t="n">
        <f aca="false">SUM(J19:J20)</f>
        <v>1</v>
      </c>
      <c r="K21" s="26" t="n">
        <f aca="false">SUM(K19:K20)</f>
        <v>0</v>
      </c>
    </row>
    <row r="22" customFormat="false" ht="18.75" hidden="false" customHeight="true" outlineLevel="0" collapsed="false">
      <c r="A22" s="41" t="s">
        <v>55</v>
      </c>
      <c r="B22" s="41"/>
      <c r="C22" s="18" t="n">
        <v>1</v>
      </c>
      <c r="D22" s="18"/>
      <c r="E22" s="18"/>
      <c r="G22" s="29"/>
      <c r="H22" s="42" t="s">
        <v>56</v>
      </c>
      <c r="I22" s="42"/>
      <c r="J22" s="18"/>
      <c r="K22" s="18"/>
    </row>
    <row r="23" customFormat="false" ht="18.75" hidden="false" customHeight="true" outlineLevel="0" collapsed="false">
      <c r="A23" s="21" t="n">
        <v>1</v>
      </c>
      <c r="B23" s="43" t="s">
        <v>57</v>
      </c>
      <c r="C23" s="18"/>
      <c r="D23" s="18" t="n">
        <v>1</v>
      </c>
      <c r="E23" s="18"/>
      <c r="G23" s="29" t="n">
        <v>1</v>
      </c>
      <c r="H23" s="30" t="s">
        <v>58</v>
      </c>
      <c r="I23" s="33"/>
      <c r="J23" s="18" t="n">
        <v>1</v>
      </c>
      <c r="K23" s="18"/>
    </row>
    <row r="24" customFormat="false" ht="18" hidden="false" customHeight="true" outlineLevel="0" collapsed="false">
      <c r="A24" s="21" t="n">
        <v>2</v>
      </c>
      <c r="B24" s="44" t="s">
        <v>59</v>
      </c>
      <c r="C24" s="18"/>
      <c r="D24" s="18"/>
      <c r="E24" s="18" t="n">
        <v>1</v>
      </c>
      <c r="G24" s="29" t="n">
        <v>2</v>
      </c>
      <c r="H24" s="30" t="s">
        <v>60</v>
      </c>
      <c r="I24" s="33"/>
      <c r="J24" s="18"/>
      <c r="K24" s="18" t="n">
        <v>1</v>
      </c>
    </row>
    <row r="25" customFormat="false" ht="18.75" hidden="false" customHeight="false" outlineLevel="0" collapsed="false">
      <c r="A25" s="21" t="n">
        <v>3</v>
      </c>
      <c r="B25" s="45" t="s">
        <v>61</v>
      </c>
      <c r="C25" s="18"/>
      <c r="D25" s="18"/>
      <c r="E25" s="18" t="n">
        <v>1</v>
      </c>
      <c r="G25" s="29" t="n">
        <v>3</v>
      </c>
      <c r="H25" s="30" t="s">
        <v>62</v>
      </c>
      <c r="I25" s="18"/>
      <c r="J25" s="18"/>
      <c r="K25" s="18" t="n">
        <v>1</v>
      </c>
    </row>
    <row r="26" customFormat="false" ht="17.25" hidden="false" customHeight="true" outlineLevel="0" collapsed="false">
      <c r="A26" s="21" t="n">
        <v>4</v>
      </c>
      <c r="B26" s="44" t="s">
        <v>63</v>
      </c>
      <c r="C26" s="18"/>
      <c r="D26" s="18"/>
      <c r="E26" s="18" t="n">
        <v>1</v>
      </c>
      <c r="G26" s="29" t="n">
        <v>4</v>
      </c>
      <c r="H26" s="30" t="s">
        <v>64</v>
      </c>
      <c r="I26" s="18"/>
      <c r="J26" s="18"/>
      <c r="K26" s="18" t="n">
        <v>1</v>
      </c>
    </row>
    <row r="27" customFormat="false" ht="18.75" hidden="false" customHeight="true" outlineLevel="0" collapsed="false">
      <c r="A27" s="21" t="n">
        <v>5</v>
      </c>
      <c r="B27" s="44" t="s">
        <v>65</v>
      </c>
      <c r="C27" s="18"/>
      <c r="D27" s="18"/>
      <c r="E27" s="18" t="n">
        <v>1</v>
      </c>
      <c r="G27" s="29" t="n">
        <v>5</v>
      </c>
      <c r="H27" s="30" t="s">
        <v>66</v>
      </c>
      <c r="I27" s="18"/>
      <c r="J27" s="18"/>
      <c r="K27" s="18" t="n">
        <v>1</v>
      </c>
    </row>
    <row r="28" customFormat="false" ht="15.75" hidden="false" customHeight="true" outlineLevel="0" collapsed="false">
      <c r="A28" s="21" t="n">
        <v>6</v>
      </c>
      <c r="B28" s="44" t="s">
        <v>67</v>
      </c>
      <c r="C28" s="18"/>
      <c r="D28" s="18"/>
      <c r="E28" s="18" t="n">
        <v>1</v>
      </c>
      <c r="G28" s="29" t="n">
        <v>6</v>
      </c>
      <c r="H28" s="30" t="s">
        <v>68</v>
      </c>
      <c r="I28" s="18"/>
      <c r="J28" s="18"/>
      <c r="K28" s="18" t="n">
        <v>1</v>
      </c>
    </row>
    <row r="29" customFormat="false" ht="16.5" hidden="false" customHeight="true" outlineLevel="0" collapsed="false">
      <c r="A29" s="21" t="n">
        <v>7</v>
      </c>
      <c r="B29" s="44" t="s">
        <v>69</v>
      </c>
      <c r="C29" s="18"/>
      <c r="D29" s="18"/>
      <c r="E29" s="18" t="n">
        <v>1</v>
      </c>
      <c r="G29" s="29" t="n">
        <v>7</v>
      </c>
      <c r="H29" s="30" t="s">
        <v>70</v>
      </c>
      <c r="I29" s="18"/>
      <c r="J29" s="18"/>
      <c r="K29" s="18" t="n">
        <v>1</v>
      </c>
    </row>
    <row r="30" customFormat="false" ht="15.75" hidden="false" customHeight="true" outlineLevel="0" collapsed="false">
      <c r="A30" s="21" t="n">
        <v>8</v>
      </c>
      <c r="B30" s="43" t="s">
        <v>71</v>
      </c>
      <c r="C30" s="18"/>
      <c r="D30" s="18"/>
      <c r="E30" s="18" t="n">
        <v>1</v>
      </c>
      <c r="G30" s="29" t="n">
        <v>8</v>
      </c>
      <c r="H30" s="30" t="s">
        <v>72</v>
      </c>
      <c r="I30" s="18"/>
      <c r="J30" s="18"/>
      <c r="K30" s="18" t="n">
        <v>1</v>
      </c>
    </row>
    <row r="31" customFormat="false" ht="18.75" hidden="false" customHeight="true" outlineLevel="0" collapsed="false">
      <c r="A31" s="21" t="n">
        <v>9</v>
      </c>
      <c r="B31" s="44" t="s">
        <v>73</v>
      </c>
      <c r="C31" s="18"/>
      <c r="D31" s="18"/>
      <c r="E31" s="18" t="n">
        <v>1</v>
      </c>
      <c r="G31" s="29" t="n">
        <v>9</v>
      </c>
      <c r="H31" s="30" t="s">
        <v>74</v>
      </c>
      <c r="I31" s="18"/>
      <c r="J31" s="18"/>
      <c r="K31" s="18" t="n">
        <v>1</v>
      </c>
    </row>
    <row r="32" customFormat="false" ht="18.75" hidden="false" customHeight="false" outlineLevel="0" collapsed="false">
      <c r="A32" s="21" t="n">
        <v>10</v>
      </c>
      <c r="B32" s="44" t="s">
        <v>75</v>
      </c>
      <c r="C32" s="18"/>
      <c r="D32" s="18"/>
      <c r="E32" s="18" t="n">
        <v>1</v>
      </c>
      <c r="G32" s="29" t="n">
        <v>10</v>
      </c>
      <c r="H32" s="30" t="s">
        <v>75</v>
      </c>
      <c r="I32" s="18"/>
      <c r="J32" s="18"/>
      <c r="K32" s="18" t="n">
        <v>1</v>
      </c>
    </row>
    <row r="33" customFormat="false" ht="20.25" hidden="false" customHeight="true" outlineLevel="0" collapsed="false">
      <c r="A33" s="21" t="n">
        <v>11</v>
      </c>
      <c r="B33" s="44" t="s">
        <v>76</v>
      </c>
      <c r="C33" s="18"/>
      <c r="D33" s="18"/>
      <c r="E33" s="18" t="n">
        <v>1</v>
      </c>
      <c r="G33" s="29" t="n">
        <v>11</v>
      </c>
      <c r="H33" s="46" t="s">
        <v>76</v>
      </c>
      <c r="I33" s="18"/>
      <c r="J33" s="18"/>
      <c r="K33" s="18" t="n">
        <v>1</v>
      </c>
    </row>
    <row r="34" customFormat="false" ht="18.75" hidden="false" customHeight="false" outlineLevel="0" collapsed="false">
      <c r="A34" s="47"/>
      <c r="B34" s="48" t="s">
        <v>41</v>
      </c>
      <c r="C34" s="26" t="n">
        <f aca="false">SUM(C22:C33)</f>
        <v>1</v>
      </c>
      <c r="D34" s="26" t="n">
        <f aca="false">SUM(D22:D33)</f>
        <v>1</v>
      </c>
      <c r="E34" s="26" t="n">
        <f aca="false">SUM(E22:E33)</f>
        <v>10</v>
      </c>
      <c r="G34" s="18"/>
      <c r="H34" s="48" t="s">
        <v>41</v>
      </c>
      <c r="I34" s="26" t="n">
        <v>1</v>
      </c>
      <c r="J34" s="26" t="n">
        <f aca="false">SUM(J22:J33)</f>
        <v>1</v>
      </c>
      <c r="K34" s="26" t="n">
        <f aca="false">SUM(K22:K33)</f>
        <v>10</v>
      </c>
    </row>
    <row r="35" customFormat="false" ht="18.75" hidden="false" customHeight="true" outlineLevel="0" collapsed="false">
      <c r="A35" s="27" t="s">
        <v>77</v>
      </c>
      <c r="B35" s="27"/>
      <c r="C35" s="18" t="n">
        <v>1</v>
      </c>
      <c r="D35" s="18"/>
      <c r="E35" s="18"/>
      <c r="G35" s="29"/>
      <c r="H35" s="42" t="s">
        <v>78</v>
      </c>
      <c r="I35" s="42"/>
      <c r="J35" s="18"/>
      <c r="K35" s="18"/>
    </row>
    <row r="36" customFormat="false" ht="21" hidden="false" customHeight="true" outlineLevel="0" collapsed="false">
      <c r="A36" s="49" t="n">
        <v>1</v>
      </c>
      <c r="B36" s="22" t="s">
        <v>79</v>
      </c>
      <c r="C36" s="18"/>
      <c r="D36" s="18" t="n">
        <v>1</v>
      </c>
      <c r="E36" s="18"/>
      <c r="G36" s="29" t="n">
        <v>1</v>
      </c>
      <c r="H36" s="30" t="s">
        <v>80</v>
      </c>
      <c r="I36" s="50"/>
      <c r="J36" s="18" t="n">
        <v>1</v>
      </c>
      <c r="K36" s="18"/>
    </row>
    <row r="37" customFormat="false" ht="18.75" hidden="false" customHeight="false" outlineLevel="0" collapsed="false">
      <c r="A37" s="51" t="n">
        <v>2</v>
      </c>
      <c r="B37" s="52" t="s">
        <v>81</v>
      </c>
      <c r="C37" s="18"/>
      <c r="D37" s="18"/>
      <c r="E37" s="18" t="n">
        <v>1</v>
      </c>
      <c r="G37" s="29" t="n">
        <v>2</v>
      </c>
      <c r="H37" s="30" t="s">
        <v>82</v>
      </c>
      <c r="I37" s="33"/>
      <c r="J37" s="18"/>
      <c r="K37" s="18" t="n">
        <v>1</v>
      </c>
    </row>
    <row r="38" customFormat="false" ht="18.75" hidden="false" customHeight="false" outlineLevel="0" collapsed="false">
      <c r="A38" s="51" t="n">
        <v>3</v>
      </c>
      <c r="B38" s="52" t="s">
        <v>83</v>
      </c>
      <c r="C38" s="18"/>
      <c r="D38" s="18"/>
      <c r="E38" s="18" t="n">
        <v>1</v>
      </c>
      <c r="G38" s="29" t="n">
        <v>3</v>
      </c>
      <c r="H38" s="30" t="s">
        <v>84</v>
      </c>
      <c r="I38" s="33"/>
      <c r="J38" s="18"/>
      <c r="K38" s="18" t="n">
        <v>1</v>
      </c>
    </row>
    <row r="39" customFormat="false" ht="18.75" hidden="false" customHeight="false" outlineLevel="0" collapsed="false">
      <c r="A39" s="51" t="n">
        <v>4</v>
      </c>
      <c r="B39" s="52" t="s">
        <v>85</v>
      </c>
      <c r="C39" s="18"/>
      <c r="D39" s="18"/>
      <c r="E39" s="18" t="n">
        <v>1</v>
      </c>
      <c r="G39" s="29" t="n">
        <v>4</v>
      </c>
      <c r="H39" s="30" t="s">
        <v>86</v>
      </c>
      <c r="I39" s="33"/>
      <c r="J39" s="18"/>
      <c r="K39" s="18" t="n">
        <v>1</v>
      </c>
    </row>
    <row r="40" customFormat="false" ht="24" hidden="false" customHeight="true" outlineLevel="0" collapsed="false">
      <c r="A40" s="51" t="n">
        <v>5</v>
      </c>
      <c r="B40" s="52" t="s">
        <v>87</v>
      </c>
      <c r="C40" s="18"/>
      <c r="D40" s="18"/>
      <c r="E40" s="18" t="n">
        <v>1</v>
      </c>
      <c r="G40" s="29" t="n">
        <v>5</v>
      </c>
      <c r="H40" s="30" t="s">
        <v>88</v>
      </c>
      <c r="I40" s="33"/>
      <c r="J40" s="18"/>
      <c r="K40" s="18" t="n">
        <v>1</v>
      </c>
    </row>
    <row r="41" customFormat="false" ht="19.5" hidden="false" customHeight="true" outlineLevel="0" collapsed="false">
      <c r="A41" s="49" t="n">
        <v>6</v>
      </c>
      <c r="B41" s="52" t="s">
        <v>89</v>
      </c>
      <c r="C41" s="18"/>
      <c r="D41" s="18"/>
      <c r="E41" s="18" t="n">
        <v>1</v>
      </c>
      <c r="G41" s="29" t="n">
        <v>6</v>
      </c>
      <c r="H41" s="30" t="s">
        <v>90</v>
      </c>
      <c r="I41" s="33"/>
      <c r="J41" s="18"/>
      <c r="K41" s="18" t="n">
        <v>1</v>
      </c>
    </row>
    <row r="42" customFormat="false" ht="20.25" hidden="false" customHeight="true" outlineLevel="0" collapsed="false">
      <c r="A42" s="53" t="n">
        <v>7</v>
      </c>
      <c r="B42" s="54" t="s">
        <v>91</v>
      </c>
      <c r="C42" s="18"/>
      <c r="D42" s="18"/>
      <c r="E42" s="18" t="n">
        <v>1</v>
      </c>
      <c r="G42" s="29" t="n">
        <v>7</v>
      </c>
      <c r="H42" s="46" t="s">
        <v>92</v>
      </c>
      <c r="I42" s="18"/>
      <c r="J42" s="18"/>
      <c r="K42" s="18" t="n">
        <v>1</v>
      </c>
    </row>
    <row r="43" customFormat="false" ht="15.75" hidden="false" customHeight="true" outlineLevel="0" collapsed="false">
      <c r="A43" s="32"/>
      <c r="B43" s="55" t="s">
        <v>41</v>
      </c>
      <c r="C43" s="26" t="n">
        <f aca="false">SUM(C35:C42)</f>
        <v>1</v>
      </c>
      <c r="D43" s="26" t="n">
        <f aca="false">SUM(D35:D42)</f>
        <v>1</v>
      </c>
      <c r="E43" s="26" t="n">
        <f aca="false">SUM(E35:E42)</f>
        <v>6</v>
      </c>
      <c r="G43" s="18"/>
      <c r="H43" s="55" t="s">
        <v>41</v>
      </c>
      <c r="I43" s="26" t="n">
        <v>1</v>
      </c>
      <c r="J43" s="26" t="n">
        <f aca="false">SUM(J35:J42)</f>
        <v>1</v>
      </c>
      <c r="K43" s="26" t="n">
        <f aca="false">SUM(K35:K42)</f>
        <v>6</v>
      </c>
    </row>
    <row r="44" customFormat="false" ht="18.75" hidden="false" customHeight="true" outlineLevel="0" collapsed="false">
      <c r="A44" s="27" t="s">
        <v>93</v>
      </c>
      <c r="B44" s="27"/>
      <c r="C44" s="18" t="n">
        <v>1</v>
      </c>
      <c r="D44" s="18"/>
      <c r="E44" s="18"/>
      <c r="G44" s="27" t="s">
        <v>93</v>
      </c>
      <c r="H44" s="27"/>
      <c r="I44" s="18" t="n">
        <v>1</v>
      </c>
      <c r="J44" s="18"/>
      <c r="K44" s="18"/>
    </row>
    <row r="45" customFormat="false" ht="21" hidden="false" customHeight="true" outlineLevel="0" collapsed="false">
      <c r="A45" s="28" t="n">
        <v>1</v>
      </c>
      <c r="B45" s="37" t="s">
        <v>94</v>
      </c>
      <c r="C45" s="18"/>
      <c r="D45" s="18" t="n">
        <v>1</v>
      </c>
      <c r="E45" s="18"/>
      <c r="G45" s="28" t="n">
        <v>1</v>
      </c>
      <c r="H45" s="56" t="s">
        <v>95</v>
      </c>
      <c r="I45" s="18"/>
      <c r="J45" s="18" t="n">
        <v>1</v>
      </c>
      <c r="K45" s="18"/>
    </row>
    <row r="46" customFormat="false" ht="17.25" hidden="false" customHeight="true" outlineLevel="0" collapsed="false">
      <c r="A46" s="32"/>
      <c r="B46" s="25" t="s">
        <v>41</v>
      </c>
      <c r="C46" s="26" t="n">
        <f aca="false">SUM(C44:C45)</f>
        <v>1</v>
      </c>
      <c r="D46" s="26" t="n">
        <f aca="false">SUM(D44:D45)</f>
        <v>1</v>
      </c>
      <c r="E46" s="26" t="n">
        <f aca="false">SUM(E44:E45)</f>
        <v>0</v>
      </c>
      <c r="G46" s="32"/>
      <c r="H46" s="25" t="s">
        <v>41</v>
      </c>
      <c r="I46" s="26" t="n">
        <f aca="false">SUM(I44:I45)</f>
        <v>1</v>
      </c>
      <c r="J46" s="26" t="n">
        <f aca="false">SUM(J44:J45)</f>
        <v>1</v>
      </c>
      <c r="K46" s="26" t="n">
        <f aca="false">SUM(K44:K45)</f>
        <v>0</v>
      </c>
    </row>
    <row r="47" customFormat="false" ht="18.75" hidden="false" customHeight="true" outlineLevel="0" collapsed="false">
      <c r="A47" s="27" t="s">
        <v>96</v>
      </c>
      <c r="B47" s="27"/>
      <c r="C47" s="18" t="n">
        <v>1</v>
      </c>
      <c r="D47" s="18"/>
      <c r="E47" s="18"/>
      <c r="G47" s="27" t="s">
        <v>96</v>
      </c>
      <c r="H47" s="27"/>
      <c r="I47" s="18" t="n">
        <v>1</v>
      </c>
      <c r="J47" s="18"/>
      <c r="K47" s="18"/>
    </row>
    <row r="48" customFormat="false" ht="16.5" hidden="false" customHeight="true" outlineLevel="0" collapsed="false">
      <c r="A48" s="28" t="n">
        <v>1</v>
      </c>
      <c r="B48" s="57" t="s">
        <v>97</v>
      </c>
      <c r="C48" s="18"/>
      <c r="D48" s="18" t="n">
        <v>1</v>
      </c>
      <c r="E48" s="18"/>
      <c r="G48" s="28" t="n">
        <v>1</v>
      </c>
      <c r="H48" s="57" t="s">
        <v>97</v>
      </c>
      <c r="I48" s="18"/>
      <c r="J48" s="18" t="n">
        <v>1</v>
      </c>
      <c r="K48" s="18"/>
    </row>
    <row r="49" customFormat="false" ht="16.5" hidden="false" customHeight="true" outlineLevel="0" collapsed="false">
      <c r="A49" s="28" t="n">
        <v>2</v>
      </c>
      <c r="B49" s="57" t="s">
        <v>98</v>
      </c>
      <c r="C49" s="18"/>
      <c r="D49" s="18"/>
      <c r="E49" s="18" t="n">
        <v>1</v>
      </c>
      <c r="G49" s="28" t="n">
        <v>2</v>
      </c>
      <c r="H49" s="57" t="s">
        <v>98</v>
      </c>
      <c r="I49" s="18"/>
      <c r="J49" s="18"/>
      <c r="K49" s="18" t="n">
        <v>1</v>
      </c>
    </row>
    <row r="50" customFormat="false" ht="17.25" hidden="false" customHeight="true" outlineLevel="0" collapsed="false">
      <c r="A50" s="28" t="n">
        <v>3</v>
      </c>
      <c r="B50" s="58" t="s">
        <v>99</v>
      </c>
      <c r="C50" s="18"/>
      <c r="D50" s="18"/>
      <c r="E50" s="18" t="n">
        <v>1</v>
      </c>
      <c r="G50" s="28" t="n">
        <v>3</v>
      </c>
      <c r="H50" s="58" t="s">
        <v>99</v>
      </c>
      <c r="I50" s="18"/>
      <c r="J50" s="18"/>
      <c r="K50" s="18" t="n">
        <v>1</v>
      </c>
    </row>
    <row r="51" customFormat="false" ht="17.25" hidden="false" customHeight="true" outlineLevel="0" collapsed="false">
      <c r="A51" s="28" t="n">
        <v>4</v>
      </c>
      <c r="B51" s="58" t="s">
        <v>100</v>
      </c>
      <c r="C51" s="18"/>
      <c r="D51" s="18"/>
      <c r="E51" s="18" t="n">
        <v>1</v>
      </c>
      <c r="G51" s="28" t="n">
        <v>4</v>
      </c>
      <c r="H51" s="58" t="s">
        <v>100</v>
      </c>
      <c r="I51" s="18"/>
      <c r="J51" s="18"/>
      <c r="K51" s="18" t="n">
        <v>1</v>
      </c>
    </row>
    <row r="52" customFormat="false" ht="16.5" hidden="false" customHeight="true" outlineLevel="0" collapsed="false">
      <c r="A52" s="32"/>
      <c r="B52" s="59" t="s">
        <v>41</v>
      </c>
      <c r="C52" s="26" t="n">
        <f aca="false">SUM(C47:C51)</f>
        <v>1</v>
      </c>
      <c r="D52" s="26" t="n">
        <f aca="false">SUM(D47:D51)</f>
        <v>1</v>
      </c>
      <c r="E52" s="26" t="n">
        <f aca="false">SUM(E47:E51)</f>
        <v>3</v>
      </c>
      <c r="G52" s="32"/>
      <c r="H52" s="59" t="s">
        <v>41</v>
      </c>
      <c r="I52" s="26" t="n">
        <f aca="false">SUM(I47:I51)</f>
        <v>1</v>
      </c>
      <c r="J52" s="26" t="n">
        <f aca="false">SUM(J47:J51)</f>
        <v>1</v>
      </c>
      <c r="K52" s="26" t="n">
        <f aca="false">SUM(K47:K51)</f>
        <v>3</v>
      </c>
    </row>
    <row r="53" customFormat="false" ht="18.75" hidden="false" customHeight="true" outlineLevel="0" collapsed="false">
      <c r="A53" s="27" t="s">
        <v>101</v>
      </c>
      <c r="B53" s="27"/>
      <c r="C53" s="18" t="n">
        <v>1</v>
      </c>
      <c r="D53" s="18"/>
      <c r="E53" s="18"/>
      <c r="G53" s="27" t="s">
        <v>101</v>
      </c>
      <c r="H53" s="27"/>
      <c r="I53" s="18" t="n">
        <v>1</v>
      </c>
      <c r="J53" s="18"/>
      <c r="K53" s="18"/>
    </row>
    <row r="54" customFormat="false" ht="24" hidden="false" customHeight="true" outlineLevel="0" collapsed="false">
      <c r="A54" s="28" t="n">
        <v>1</v>
      </c>
      <c r="B54" s="22" t="s">
        <v>102</v>
      </c>
      <c r="C54" s="18"/>
      <c r="D54" s="18" t="n">
        <v>1</v>
      </c>
      <c r="E54" s="18"/>
      <c r="G54" s="28" t="n">
        <v>1</v>
      </c>
      <c r="H54" s="22" t="s">
        <v>102</v>
      </c>
      <c r="I54" s="18"/>
      <c r="J54" s="18" t="n">
        <v>1</v>
      </c>
      <c r="K54" s="18"/>
    </row>
    <row r="55" customFormat="false" ht="17.25" hidden="false" customHeight="true" outlineLevel="0" collapsed="false">
      <c r="A55" s="28" t="n">
        <v>2</v>
      </c>
      <c r="B55" s="22" t="s">
        <v>103</v>
      </c>
      <c r="C55" s="18"/>
      <c r="D55" s="18"/>
      <c r="E55" s="18" t="n">
        <v>1</v>
      </c>
      <c r="G55" s="28" t="n">
        <v>2</v>
      </c>
      <c r="H55" s="22" t="s">
        <v>103</v>
      </c>
      <c r="I55" s="18"/>
      <c r="J55" s="18"/>
      <c r="K55" s="18" t="n">
        <v>1</v>
      </c>
    </row>
    <row r="56" customFormat="false" ht="18" hidden="false" customHeight="true" outlineLevel="0" collapsed="false">
      <c r="A56" s="28" t="n">
        <v>3</v>
      </c>
      <c r="B56" s="22" t="s">
        <v>104</v>
      </c>
      <c r="C56" s="18"/>
      <c r="D56" s="18"/>
      <c r="E56" s="18" t="n">
        <v>1</v>
      </c>
      <c r="G56" s="28" t="n">
        <v>3</v>
      </c>
      <c r="H56" s="22" t="s">
        <v>104</v>
      </c>
      <c r="I56" s="18"/>
      <c r="J56" s="18"/>
      <c r="K56" s="18" t="n">
        <v>1</v>
      </c>
    </row>
    <row r="57" customFormat="false" ht="18.75" hidden="false" customHeight="true" outlineLevel="0" collapsed="false">
      <c r="A57" s="32"/>
      <c r="B57" s="25" t="s">
        <v>41</v>
      </c>
      <c r="C57" s="26" t="n">
        <f aca="false">SUM(C53:C56)</f>
        <v>1</v>
      </c>
      <c r="D57" s="26" t="n">
        <f aca="false">SUM(D53:D56)</f>
        <v>1</v>
      </c>
      <c r="E57" s="26" t="n">
        <f aca="false">SUM(E53:E56)</f>
        <v>2</v>
      </c>
      <c r="G57" s="32"/>
      <c r="H57" s="25" t="s">
        <v>41</v>
      </c>
      <c r="I57" s="26" t="n">
        <f aca="false">SUM(I53:I56)</f>
        <v>1</v>
      </c>
      <c r="J57" s="26" t="n">
        <f aca="false">SUM(J53:J56)</f>
        <v>1</v>
      </c>
      <c r="K57" s="26" t="n">
        <f aca="false">SUM(K53:K56)</f>
        <v>2</v>
      </c>
    </row>
    <row r="58" customFormat="false" ht="18.75" hidden="false" customHeight="true" outlineLevel="0" collapsed="false">
      <c r="A58" s="27" t="s">
        <v>105</v>
      </c>
      <c r="B58" s="27"/>
      <c r="C58" s="18" t="n">
        <v>1</v>
      </c>
      <c r="D58" s="18"/>
      <c r="E58" s="18"/>
      <c r="G58" s="27" t="s">
        <v>105</v>
      </c>
      <c r="H58" s="27"/>
      <c r="I58" s="18" t="n">
        <v>1</v>
      </c>
      <c r="J58" s="18"/>
      <c r="K58" s="18"/>
    </row>
    <row r="59" customFormat="false" ht="16.5" hidden="false" customHeight="true" outlineLevel="0" collapsed="false">
      <c r="A59" s="28" t="n">
        <v>1</v>
      </c>
      <c r="B59" s="37" t="s">
        <v>106</v>
      </c>
      <c r="C59" s="18"/>
      <c r="D59" s="18" t="n">
        <v>1</v>
      </c>
      <c r="E59" s="18"/>
      <c r="G59" s="28" t="n">
        <v>1</v>
      </c>
      <c r="H59" s="37" t="s">
        <v>106</v>
      </c>
      <c r="I59" s="18"/>
      <c r="J59" s="18" t="n">
        <v>1</v>
      </c>
      <c r="K59" s="18"/>
    </row>
    <row r="60" customFormat="false" ht="17.25" hidden="false" customHeight="true" outlineLevel="0" collapsed="false">
      <c r="A60" s="28" t="n">
        <v>2</v>
      </c>
      <c r="B60" s="37" t="s">
        <v>107</v>
      </c>
      <c r="C60" s="18"/>
      <c r="D60" s="18"/>
      <c r="E60" s="18" t="n">
        <v>1</v>
      </c>
      <c r="G60" s="28" t="n">
        <v>2</v>
      </c>
      <c r="H60" s="37" t="s">
        <v>107</v>
      </c>
      <c r="I60" s="18"/>
      <c r="J60" s="18"/>
      <c r="K60" s="18" t="n">
        <v>1</v>
      </c>
    </row>
    <row r="61" customFormat="false" ht="17.25" hidden="false" customHeight="true" outlineLevel="0" collapsed="false">
      <c r="A61" s="28" t="n">
        <v>3</v>
      </c>
      <c r="B61" s="37" t="s">
        <v>108</v>
      </c>
      <c r="C61" s="18"/>
      <c r="D61" s="18"/>
      <c r="E61" s="18" t="n">
        <v>1</v>
      </c>
      <c r="G61" s="28" t="n">
        <v>3</v>
      </c>
      <c r="H61" s="37" t="s">
        <v>108</v>
      </c>
      <c r="I61" s="18"/>
      <c r="J61" s="18"/>
      <c r="K61" s="18" t="n">
        <v>1</v>
      </c>
    </row>
    <row r="62" customFormat="false" ht="20.25" hidden="false" customHeight="true" outlineLevel="0" collapsed="false">
      <c r="A62" s="28" t="n">
        <v>4</v>
      </c>
      <c r="B62" s="37" t="s">
        <v>109</v>
      </c>
      <c r="C62" s="18"/>
      <c r="D62" s="18"/>
      <c r="E62" s="18" t="n">
        <v>1</v>
      </c>
      <c r="G62" s="28" t="n">
        <v>4</v>
      </c>
      <c r="H62" s="37" t="s">
        <v>109</v>
      </c>
      <c r="I62" s="18"/>
      <c r="J62" s="18"/>
      <c r="K62" s="18" t="n">
        <v>1</v>
      </c>
    </row>
    <row r="63" customFormat="false" ht="18.75" hidden="false" customHeight="true" outlineLevel="0" collapsed="false">
      <c r="A63" s="28" t="n">
        <v>5</v>
      </c>
      <c r="B63" s="37" t="s">
        <v>110</v>
      </c>
      <c r="C63" s="18"/>
      <c r="D63" s="18"/>
      <c r="E63" s="18" t="n">
        <v>1</v>
      </c>
      <c r="G63" s="28" t="n">
        <v>5</v>
      </c>
      <c r="H63" s="37" t="s">
        <v>110</v>
      </c>
      <c r="I63" s="18"/>
      <c r="J63" s="18"/>
      <c r="K63" s="18" t="n">
        <v>1</v>
      </c>
    </row>
    <row r="64" customFormat="false" ht="18" hidden="false" customHeight="true" outlineLevel="0" collapsed="false">
      <c r="A64" s="28" t="n">
        <v>6</v>
      </c>
      <c r="B64" s="37" t="s">
        <v>111</v>
      </c>
      <c r="C64" s="18"/>
      <c r="D64" s="18"/>
      <c r="E64" s="18" t="n">
        <v>1</v>
      </c>
      <c r="G64" s="28" t="n">
        <v>6</v>
      </c>
      <c r="H64" s="37" t="s">
        <v>111</v>
      </c>
      <c r="I64" s="18"/>
      <c r="J64" s="18"/>
      <c r="K64" s="18" t="n">
        <v>1</v>
      </c>
    </row>
    <row r="65" customFormat="false" ht="18.75" hidden="false" customHeight="false" outlineLevel="0" collapsed="false">
      <c r="A65" s="60"/>
      <c r="B65" s="61" t="s">
        <v>41</v>
      </c>
      <c r="C65" s="62" t="n">
        <f aca="false">SUM(C58:C64)</f>
        <v>1</v>
      </c>
      <c r="D65" s="62" t="n">
        <f aca="false">SUM(D58:D64)</f>
        <v>1</v>
      </c>
      <c r="E65" s="62" t="n">
        <f aca="false">SUM(E58:E64)</f>
        <v>5</v>
      </c>
      <c r="F65" s="63"/>
      <c r="G65" s="61"/>
      <c r="H65" s="61" t="s">
        <v>41</v>
      </c>
      <c r="I65" s="62" t="n">
        <f aca="false">SUM(I58:I64)</f>
        <v>1</v>
      </c>
      <c r="J65" s="62" t="n">
        <f aca="false">SUM(J58:J64)</f>
        <v>1</v>
      </c>
      <c r="K65" s="62" t="n">
        <f aca="false">SUM(K58:K64)</f>
        <v>5</v>
      </c>
    </row>
    <row r="66" customFormat="false" ht="18.75" hidden="false" customHeight="false" outlineLevel="0" collapsed="false">
      <c r="A66" s="64"/>
      <c r="B66" s="61" t="s">
        <v>112</v>
      </c>
      <c r="C66" s="62" t="n">
        <f aca="false">SUM(C65,C57,C52,C46,C43,C34,C21,C18,C11)</f>
        <v>9</v>
      </c>
      <c r="D66" s="62" t="n">
        <f aca="false">SUM(D65,D57,D52,D46,D43,D34,D21,D18,D11)</f>
        <v>9</v>
      </c>
      <c r="E66" s="62" t="n">
        <f aca="false">SUM(E65,E57,E52,E46,E43,E34,E21,E18,E11)</f>
        <v>36</v>
      </c>
      <c r="F66" s="63"/>
      <c r="G66" s="65"/>
      <c r="H66" s="61" t="s">
        <v>112</v>
      </c>
      <c r="I66" s="62" t="n">
        <f aca="false">SUM(I65,I57,I52,I46,I43,I34,I21,I18,I11)</f>
        <v>9</v>
      </c>
      <c r="J66" s="62" t="n">
        <f aca="false">SUM(J65,J57,J52,J46,J43,J34,J21,J18,J11)</f>
        <v>9</v>
      </c>
      <c r="K66" s="62" t="n">
        <f aca="false">SUM(K65,K57,K52,K46,K43,K34,K21,K18,K11)</f>
        <v>36</v>
      </c>
    </row>
    <row r="68" customFormat="false" ht="18.75" hidden="false" customHeight="false" outlineLevel="0" collapsed="false">
      <c r="M68" s="66"/>
    </row>
    <row r="69" customFormat="false" ht="56.25" hidden="false" customHeight="true" outlineLevel="0" collapsed="false">
      <c r="A69" s="9" t="s">
        <v>113</v>
      </c>
      <c r="B69" s="9"/>
      <c r="C69" s="10"/>
      <c r="D69" s="10"/>
      <c r="E69" s="11"/>
      <c r="G69" s="9" t="s">
        <v>114</v>
      </c>
      <c r="H69" s="9"/>
      <c r="I69" s="10"/>
      <c r="J69" s="10"/>
      <c r="K69" s="11"/>
    </row>
    <row r="70" customFormat="false" ht="18.75" hidden="false" customHeight="true" outlineLevel="0" collapsed="false">
      <c r="A70" s="14" t="s">
        <v>25</v>
      </c>
      <c r="B70" s="14"/>
      <c r="C70" s="15" t="s">
        <v>3</v>
      </c>
      <c r="D70" s="15" t="s">
        <v>4</v>
      </c>
      <c r="E70" s="15" t="s">
        <v>5</v>
      </c>
      <c r="G70" s="14" t="s">
        <v>25</v>
      </c>
      <c r="H70" s="14"/>
      <c r="I70" s="15" t="s">
        <v>3</v>
      </c>
      <c r="J70" s="15" t="s">
        <v>4</v>
      </c>
      <c r="K70" s="15" t="s">
        <v>5</v>
      </c>
    </row>
    <row r="71" customFormat="false" ht="18.75" hidden="false" customHeight="false" outlineLevel="0" collapsed="false">
      <c r="A71" s="16"/>
      <c r="B71" s="17" t="s">
        <v>115</v>
      </c>
      <c r="C71" s="18" t="n">
        <v>1</v>
      </c>
      <c r="D71" s="18"/>
      <c r="E71" s="18"/>
      <c r="G71" s="16"/>
      <c r="H71" s="17" t="s">
        <v>115</v>
      </c>
      <c r="I71" s="18" t="n">
        <v>1</v>
      </c>
      <c r="J71" s="18"/>
      <c r="K71" s="18"/>
    </row>
    <row r="72" customFormat="false" ht="16.5" hidden="false" customHeight="true" outlineLevel="0" collapsed="false">
      <c r="A72" s="21" t="n">
        <v>1</v>
      </c>
      <c r="B72" s="67" t="s">
        <v>116</v>
      </c>
      <c r="C72" s="18"/>
      <c r="D72" s="18" t="n">
        <v>1</v>
      </c>
      <c r="E72" s="18"/>
      <c r="G72" s="21" t="n">
        <v>1</v>
      </c>
      <c r="H72" s="67" t="s">
        <v>116</v>
      </c>
      <c r="I72" s="18"/>
      <c r="J72" s="18" t="n">
        <v>1</v>
      </c>
      <c r="K72" s="18"/>
    </row>
    <row r="73" customFormat="false" ht="18.75" hidden="false" customHeight="false" outlineLevel="0" collapsed="false">
      <c r="A73" s="21" t="n">
        <v>2</v>
      </c>
      <c r="B73" s="67" t="s">
        <v>117</v>
      </c>
      <c r="C73" s="18"/>
      <c r="D73" s="18"/>
      <c r="E73" s="18" t="n">
        <v>1</v>
      </c>
      <c r="G73" s="21" t="n">
        <v>2</v>
      </c>
      <c r="H73" s="67" t="s">
        <v>117</v>
      </c>
      <c r="I73" s="18"/>
      <c r="J73" s="18"/>
      <c r="K73" s="18" t="n">
        <v>1</v>
      </c>
    </row>
    <row r="74" customFormat="false" ht="18" hidden="false" customHeight="true" outlineLevel="0" collapsed="false">
      <c r="A74" s="21" t="n">
        <v>3</v>
      </c>
      <c r="B74" s="68" t="s">
        <v>118</v>
      </c>
      <c r="C74" s="18"/>
      <c r="D74" s="18"/>
      <c r="E74" s="18" t="n">
        <v>1</v>
      </c>
      <c r="G74" s="21" t="n">
        <v>3</v>
      </c>
      <c r="H74" s="68" t="s">
        <v>118</v>
      </c>
      <c r="I74" s="18"/>
      <c r="J74" s="18"/>
      <c r="K74" s="18" t="n">
        <v>1</v>
      </c>
    </row>
    <row r="75" customFormat="false" ht="18.75" hidden="false" customHeight="false" outlineLevel="0" collapsed="false">
      <c r="A75" s="24"/>
      <c r="B75" s="25" t="s">
        <v>41</v>
      </c>
      <c r="C75" s="26" t="n">
        <f aca="false">SUM(C71:C74)</f>
        <v>1</v>
      </c>
      <c r="D75" s="26" t="n">
        <f aca="false">SUM(D71:D74)</f>
        <v>1</v>
      </c>
      <c r="E75" s="26" t="n">
        <f aca="false">SUM(E71:E74)</f>
        <v>2</v>
      </c>
      <c r="G75" s="24"/>
      <c r="H75" s="25" t="s">
        <v>41</v>
      </c>
      <c r="I75" s="26" t="n">
        <f aca="false">SUM(I71:I74)</f>
        <v>1</v>
      </c>
      <c r="J75" s="26" t="n">
        <f aca="false">SUM(J71:J74)</f>
        <v>1</v>
      </c>
      <c r="K75" s="26" t="n">
        <f aca="false">SUM(K71:K74)</f>
        <v>2</v>
      </c>
    </row>
    <row r="76" customFormat="false" ht="18.75" hidden="false" customHeight="true" outlineLevel="0" collapsed="false">
      <c r="A76" s="27" t="s">
        <v>119</v>
      </c>
      <c r="B76" s="27"/>
      <c r="C76" s="18" t="n">
        <v>1</v>
      </c>
      <c r="D76" s="18"/>
      <c r="E76" s="18"/>
      <c r="G76" s="27" t="s">
        <v>119</v>
      </c>
      <c r="H76" s="27"/>
      <c r="I76" s="18" t="n">
        <v>1</v>
      </c>
      <c r="J76" s="18"/>
      <c r="K76" s="18"/>
    </row>
    <row r="77" customFormat="false" ht="18.75" hidden="false" customHeight="false" outlineLevel="0" collapsed="false">
      <c r="A77" s="28" t="n">
        <v>1</v>
      </c>
      <c r="B77" s="68" t="s">
        <v>120</v>
      </c>
      <c r="C77" s="18"/>
      <c r="D77" s="18" t="n">
        <v>1</v>
      </c>
      <c r="E77" s="18"/>
      <c r="G77" s="28" t="n">
        <v>1</v>
      </c>
      <c r="H77" s="68" t="s">
        <v>120</v>
      </c>
      <c r="I77" s="18"/>
      <c r="J77" s="18" t="n">
        <v>1</v>
      </c>
      <c r="K77" s="18"/>
    </row>
    <row r="78" customFormat="false" ht="18.75" hidden="false" customHeight="false" outlineLevel="0" collapsed="false">
      <c r="A78" s="28" t="n">
        <v>2</v>
      </c>
      <c r="B78" s="68" t="s">
        <v>121</v>
      </c>
      <c r="C78" s="18"/>
      <c r="D78" s="18"/>
      <c r="E78" s="18" t="n">
        <v>1</v>
      </c>
      <c r="G78" s="28" t="n">
        <v>2</v>
      </c>
      <c r="H78" s="68" t="s">
        <v>121</v>
      </c>
      <c r="I78" s="18"/>
      <c r="J78" s="18"/>
      <c r="K78" s="18" t="n">
        <v>1</v>
      </c>
    </row>
    <row r="79" customFormat="false" ht="18.75" hidden="false" customHeight="false" outlineLevel="0" collapsed="false">
      <c r="A79" s="28" t="n">
        <v>3</v>
      </c>
      <c r="B79" s="68" t="s">
        <v>122</v>
      </c>
      <c r="C79" s="18"/>
      <c r="D79" s="18"/>
      <c r="E79" s="18" t="n">
        <v>1</v>
      </c>
      <c r="G79" s="28" t="n">
        <v>3</v>
      </c>
      <c r="H79" s="68" t="s">
        <v>122</v>
      </c>
      <c r="I79" s="18"/>
      <c r="J79" s="18"/>
      <c r="K79" s="18" t="n">
        <v>1</v>
      </c>
    </row>
    <row r="80" customFormat="false" ht="18.75" hidden="false" customHeight="true" outlineLevel="0" collapsed="false">
      <c r="A80" s="34" t="s">
        <v>52</v>
      </c>
      <c r="B80" s="34"/>
      <c r="C80" s="26" t="n">
        <f aca="false">SUM(C76:C79)</f>
        <v>1</v>
      </c>
      <c r="D80" s="26" t="n">
        <f aca="false">SUM(D76:D79)</f>
        <v>1</v>
      </c>
      <c r="E80" s="26" t="n">
        <f aca="false">SUM(E76:E79)</f>
        <v>2</v>
      </c>
      <c r="G80" s="34" t="s">
        <v>52</v>
      </c>
      <c r="H80" s="34"/>
      <c r="I80" s="26" t="n">
        <f aca="false">SUM(I76:I79)</f>
        <v>1</v>
      </c>
      <c r="J80" s="26" t="n">
        <f aca="false">SUM(J76:J79)</f>
        <v>1</v>
      </c>
      <c r="K80" s="26" t="n">
        <f aca="false">SUM(K76:K79)</f>
        <v>2</v>
      </c>
    </row>
    <row r="81" customFormat="false" ht="18.75" hidden="false" customHeight="true" outlineLevel="0" collapsed="false">
      <c r="A81" s="27" t="s">
        <v>123</v>
      </c>
      <c r="B81" s="27"/>
      <c r="C81" s="18" t="n">
        <v>1</v>
      </c>
      <c r="D81" s="18"/>
      <c r="E81" s="18"/>
      <c r="G81" s="27" t="s">
        <v>123</v>
      </c>
      <c r="H81" s="27"/>
      <c r="I81" s="18" t="n">
        <v>1</v>
      </c>
      <c r="J81" s="18"/>
      <c r="K81" s="18"/>
    </row>
    <row r="82" customFormat="false" ht="18.75" hidden="false" customHeight="false" outlineLevel="0" collapsed="false">
      <c r="A82" s="21" t="n">
        <v>1</v>
      </c>
      <c r="B82" s="68" t="s">
        <v>124</v>
      </c>
      <c r="C82" s="18"/>
      <c r="D82" s="18" t="n">
        <v>1</v>
      </c>
      <c r="E82" s="18"/>
      <c r="G82" s="21" t="n">
        <v>1</v>
      </c>
      <c r="H82" s="68" t="s">
        <v>124</v>
      </c>
      <c r="I82" s="18"/>
      <c r="J82" s="18" t="n">
        <v>1</v>
      </c>
      <c r="K82" s="18"/>
    </row>
    <row r="83" customFormat="false" ht="18.75" hidden="false" customHeight="false" outlineLevel="0" collapsed="false">
      <c r="A83" s="21" t="n">
        <v>2</v>
      </c>
      <c r="B83" s="68" t="s">
        <v>125</v>
      </c>
      <c r="C83" s="18"/>
      <c r="D83" s="18"/>
      <c r="E83" s="18" t="n">
        <v>1</v>
      </c>
      <c r="G83" s="21" t="n">
        <v>2</v>
      </c>
      <c r="H83" s="68" t="s">
        <v>125</v>
      </c>
      <c r="I83" s="18"/>
      <c r="J83" s="18"/>
      <c r="K83" s="18" t="n">
        <v>1</v>
      </c>
    </row>
    <row r="84" customFormat="false" ht="18.75" hidden="false" customHeight="false" outlineLevel="0" collapsed="false">
      <c r="A84" s="21" t="n">
        <v>3</v>
      </c>
      <c r="B84" s="68" t="s">
        <v>126</v>
      </c>
      <c r="C84" s="18"/>
      <c r="D84" s="18"/>
      <c r="E84" s="18" t="n">
        <v>1</v>
      </c>
      <c r="G84" s="21" t="n">
        <v>3</v>
      </c>
      <c r="H84" s="68" t="s">
        <v>126</v>
      </c>
      <c r="I84" s="18"/>
      <c r="J84" s="18"/>
      <c r="K84" s="18" t="n">
        <v>1</v>
      </c>
    </row>
    <row r="85" customFormat="false" ht="18.75" hidden="false" customHeight="false" outlineLevel="0" collapsed="false">
      <c r="A85" s="47"/>
      <c r="B85" s="48" t="s">
        <v>41</v>
      </c>
      <c r="C85" s="26" t="n">
        <f aca="false">SUM(C81:C84)</f>
        <v>1</v>
      </c>
      <c r="D85" s="26" t="n">
        <f aca="false">SUM(D81:D84)</f>
        <v>1</v>
      </c>
      <c r="E85" s="26" t="n">
        <f aca="false">SUM(E81:E84)</f>
        <v>2</v>
      </c>
      <c r="G85" s="47"/>
      <c r="H85" s="48" t="s">
        <v>41</v>
      </c>
      <c r="I85" s="26" t="n">
        <f aca="false">SUM(I81:I84)</f>
        <v>1</v>
      </c>
      <c r="J85" s="26" t="n">
        <f aca="false">SUM(J81:J84)</f>
        <v>1</v>
      </c>
      <c r="K85" s="26" t="n">
        <f aca="false">SUM(K81:K84)</f>
        <v>2</v>
      </c>
    </row>
    <row r="86" customFormat="false" ht="18.75" hidden="false" customHeight="true" outlineLevel="0" collapsed="false">
      <c r="A86" s="27" t="s">
        <v>127</v>
      </c>
      <c r="B86" s="27"/>
      <c r="C86" s="18" t="n">
        <v>1</v>
      </c>
      <c r="D86" s="18"/>
      <c r="E86" s="18"/>
      <c r="G86" s="27" t="s">
        <v>127</v>
      </c>
      <c r="H86" s="27"/>
      <c r="I86" s="18" t="n">
        <v>1</v>
      </c>
      <c r="J86" s="18"/>
      <c r="K86" s="18"/>
    </row>
    <row r="87" customFormat="false" ht="17.25" hidden="false" customHeight="true" outlineLevel="0" collapsed="false">
      <c r="A87" s="49" t="n">
        <v>1</v>
      </c>
      <c r="B87" s="69" t="s">
        <v>128</v>
      </c>
      <c r="C87" s="18"/>
      <c r="D87" s="18" t="n">
        <v>1</v>
      </c>
      <c r="E87" s="18"/>
      <c r="G87" s="49" t="n">
        <v>1</v>
      </c>
      <c r="H87" s="69" t="s">
        <v>128</v>
      </c>
      <c r="I87" s="18"/>
      <c r="J87" s="18" t="n">
        <v>1</v>
      </c>
      <c r="K87" s="18"/>
    </row>
    <row r="88" customFormat="false" ht="18.75" hidden="false" customHeight="false" outlineLevel="0" collapsed="false">
      <c r="A88" s="49" t="n">
        <v>2</v>
      </c>
      <c r="B88" s="69" t="s">
        <v>129</v>
      </c>
      <c r="C88" s="18"/>
      <c r="D88" s="18"/>
      <c r="E88" s="18" t="n">
        <v>1</v>
      </c>
      <c r="G88" s="49" t="n">
        <v>2</v>
      </c>
      <c r="H88" s="69" t="s">
        <v>129</v>
      </c>
      <c r="I88" s="18"/>
      <c r="J88" s="18"/>
      <c r="K88" s="18" t="n">
        <v>1</v>
      </c>
    </row>
    <row r="89" customFormat="false" ht="18.75" hidden="false" customHeight="false" outlineLevel="0" collapsed="false">
      <c r="A89" s="49" t="n">
        <v>3</v>
      </c>
      <c r="B89" s="69" t="s">
        <v>130</v>
      </c>
      <c r="C89" s="18"/>
      <c r="D89" s="18"/>
      <c r="E89" s="18" t="n">
        <v>1</v>
      </c>
      <c r="G89" s="49" t="n">
        <v>3</v>
      </c>
      <c r="H89" s="69" t="s">
        <v>130</v>
      </c>
      <c r="I89" s="18"/>
      <c r="J89" s="18"/>
      <c r="K89" s="18" t="n">
        <v>1</v>
      </c>
    </row>
    <row r="90" customFormat="false" ht="18.75" hidden="false" customHeight="false" outlineLevel="0" collapsed="false">
      <c r="A90" s="49" t="n">
        <v>4</v>
      </c>
      <c r="B90" s="69" t="s">
        <v>131</v>
      </c>
      <c r="C90" s="18"/>
      <c r="D90" s="18"/>
      <c r="E90" s="18" t="n">
        <v>1</v>
      </c>
      <c r="G90" s="49" t="n">
        <v>4</v>
      </c>
      <c r="H90" s="69" t="s">
        <v>131</v>
      </c>
      <c r="I90" s="18"/>
      <c r="J90" s="18"/>
      <c r="K90" s="18" t="n">
        <v>1</v>
      </c>
    </row>
    <row r="91" customFormat="false" ht="18.75" hidden="false" customHeight="false" outlineLevel="0" collapsed="false">
      <c r="A91" s="49" t="n">
        <v>5</v>
      </c>
      <c r="B91" s="69" t="s">
        <v>132</v>
      </c>
      <c r="C91" s="18"/>
      <c r="D91" s="18"/>
      <c r="E91" s="18" t="n">
        <v>1</v>
      </c>
      <c r="G91" s="49" t="n">
        <v>5</v>
      </c>
      <c r="H91" s="69" t="s">
        <v>132</v>
      </c>
      <c r="I91" s="18"/>
      <c r="J91" s="18"/>
      <c r="K91" s="18" t="n">
        <v>1</v>
      </c>
    </row>
    <row r="92" customFormat="false" ht="18.75" hidden="false" customHeight="false" outlineLevel="0" collapsed="false">
      <c r="A92" s="51" t="n">
        <v>6</v>
      </c>
      <c r="B92" s="69" t="s">
        <v>133</v>
      </c>
      <c r="C92" s="18"/>
      <c r="D92" s="18"/>
      <c r="E92" s="18" t="n">
        <v>1</v>
      </c>
      <c r="G92" s="51" t="n">
        <v>6</v>
      </c>
      <c r="H92" s="69" t="s">
        <v>133</v>
      </c>
      <c r="I92" s="18"/>
      <c r="J92" s="18"/>
      <c r="K92" s="18" t="n">
        <v>1</v>
      </c>
    </row>
    <row r="93" customFormat="false" ht="18.75" hidden="false" customHeight="false" outlineLevel="0" collapsed="false">
      <c r="A93" s="51" t="n">
        <v>7</v>
      </c>
      <c r="B93" s="69" t="s">
        <v>134</v>
      </c>
      <c r="C93" s="18"/>
      <c r="D93" s="18"/>
      <c r="E93" s="18" t="n">
        <v>1</v>
      </c>
      <c r="G93" s="51" t="n">
        <v>7</v>
      </c>
      <c r="H93" s="69" t="s">
        <v>134</v>
      </c>
      <c r="I93" s="18"/>
      <c r="J93" s="18"/>
      <c r="K93" s="18" t="n">
        <v>1</v>
      </c>
    </row>
    <row r="94" customFormat="false" ht="18.75" hidden="false" customHeight="false" outlineLevel="0" collapsed="false">
      <c r="A94" s="51" t="n">
        <v>8</v>
      </c>
      <c r="B94" s="69" t="s">
        <v>135</v>
      </c>
      <c r="C94" s="18"/>
      <c r="D94" s="18"/>
      <c r="E94" s="18" t="n">
        <v>1</v>
      </c>
      <c r="G94" s="51" t="n">
        <v>8</v>
      </c>
      <c r="H94" s="69" t="s">
        <v>135</v>
      </c>
      <c r="I94" s="18"/>
      <c r="J94" s="18"/>
      <c r="K94" s="18" t="n">
        <v>1</v>
      </c>
    </row>
    <row r="95" customFormat="false" ht="18.75" hidden="false" customHeight="false" outlineLevel="0" collapsed="false">
      <c r="A95" s="51" t="n">
        <v>9</v>
      </c>
      <c r="B95" s="69" t="s">
        <v>136</v>
      </c>
      <c r="C95" s="18"/>
      <c r="D95" s="18"/>
      <c r="E95" s="18" t="n">
        <v>1</v>
      </c>
      <c r="G95" s="51" t="n">
        <v>9</v>
      </c>
      <c r="H95" s="69" t="s">
        <v>136</v>
      </c>
      <c r="I95" s="18"/>
      <c r="J95" s="18"/>
      <c r="K95" s="18" t="n">
        <v>1</v>
      </c>
    </row>
    <row r="96" customFormat="false" ht="18.75" hidden="false" customHeight="false" outlineLevel="0" collapsed="false">
      <c r="A96" s="49" t="n">
        <v>10</v>
      </c>
      <c r="B96" s="69" t="s">
        <v>137</v>
      </c>
      <c r="C96" s="18"/>
      <c r="D96" s="18"/>
      <c r="E96" s="18" t="n">
        <v>1</v>
      </c>
      <c r="G96" s="49" t="n">
        <v>10</v>
      </c>
      <c r="H96" s="69" t="s">
        <v>137</v>
      </c>
      <c r="I96" s="18"/>
      <c r="J96" s="18"/>
      <c r="K96" s="18" t="n">
        <v>1</v>
      </c>
    </row>
    <row r="97" customFormat="false" ht="18.75" hidden="false" customHeight="false" outlineLevel="0" collapsed="false">
      <c r="A97" s="53" t="n">
        <v>11</v>
      </c>
      <c r="B97" s="69" t="s">
        <v>138</v>
      </c>
      <c r="C97" s="18"/>
      <c r="D97" s="18"/>
      <c r="E97" s="18" t="n">
        <v>1</v>
      </c>
      <c r="G97" s="53" t="n">
        <v>11</v>
      </c>
      <c r="H97" s="69" t="s">
        <v>138</v>
      </c>
      <c r="I97" s="18"/>
      <c r="J97" s="18"/>
      <c r="K97" s="18" t="n">
        <v>1</v>
      </c>
    </row>
    <row r="98" customFormat="false" ht="18.75" hidden="false" customHeight="false" outlineLevel="0" collapsed="false">
      <c r="A98" s="32"/>
      <c r="B98" s="55" t="s">
        <v>41</v>
      </c>
      <c r="C98" s="26" t="n">
        <f aca="false">SUM(C86:C97)</f>
        <v>1</v>
      </c>
      <c r="D98" s="26" t="n">
        <f aca="false">SUM(D86:D97)</f>
        <v>1</v>
      </c>
      <c r="E98" s="26" t="n">
        <f aca="false">SUM(E86:E97)</f>
        <v>10</v>
      </c>
      <c r="G98" s="32"/>
      <c r="H98" s="55" t="s">
        <v>41</v>
      </c>
      <c r="I98" s="26" t="n">
        <f aca="false">SUM(I86:I97)</f>
        <v>1</v>
      </c>
      <c r="J98" s="26" t="n">
        <f aca="false">SUM(J86:J97)</f>
        <v>1</v>
      </c>
      <c r="K98" s="26" t="n">
        <f aca="false">SUM(K86:K97)</f>
        <v>10</v>
      </c>
    </row>
    <row r="99" customFormat="false" ht="18.75" hidden="false" customHeight="true" outlineLevel="0" collapsed="false">
      <c r="A99" s="42" t="s">
        <v>139</v>
      </c>
      <c r="B99" s="42"/>
      <c r="C99" s="18" t="n">
        <v>1</v>
      </c>
      <c r="D99" s="18"/>
      <c r="E99" s="18"/>
      <c r="G99" s="42" t="s">
        <v>139</v>
      </c>
      <c r="H99" s="42"/>
      <c r="I99" s="18" t="n">
        <v>1</v>
      </c>
      <c r="J99" s="18"/>
      <c r="K99" s="18"/>
    </row>
    <row r="100" customFormat="false" ht="18.75" hidden="false" customHeight="false" outlineLevel="0" collapsed="false">
      <c r="A100" s="70" t="n">
        <v>1</v>
      </c>
      <c r="B100" s="69" t="s">
        <v>140</v>
      </c>
      <c r="C100" s="38"/>
      <c r="D100" s="38" t="n">
        <v>1</v>
      </c>
      <c r="E100" s="38"/>
      <c r="F100" s="39"/>
      <c r="G100" s="70" t="n">
        <v>1</v>
      </c>
      <c r="H100" s="69" t="s">
        <v>140</v>
      </c>
      <c r="I100" s="18"/>
      <c r="J100" s="18" t="n">
        <v>1</v>
      </c>
      <c r="K100" s="18"/>
    </row>
    <row r="101" customFormat="false" ht="18.75" hidden="false" customHeight="false" outlineLevel="0" collapsed="false">
      <c r="A101" s="70" t="n">
        <v>2</v>
      </c>
      <c r="B101" s="71" t="s">
        <v>141</v>
      </c>
      <c r="C101" s="18"/>
      <c r="D101" s="18"/>
      <c r="E101" s="18" t="n">
        <v>1</v>
      </c>
      <c r="G101" s="70" t="n">
        <v>2</v>
      </c>
      <c r="H101" s="71" t="s">
        <v>141</v>
      </c>
      <c r="I101" s="18"/>
      <c r="J101" s="18"/>
      <c r="K101" s="18" t="n">
        <v>1</v>
      </c>
    </row>
    <row r="102" customFormat="false" ht="18.75" hidden="false" customHeight="false" outlineLevel="0" collapsed="false">
      <c r="A102" s="28" t="n">
        <v>3</v>
      </c>
      <c r="B102" s="71" t="s">
        <v>142</v>
      </c>
      <c r="C102" s="18"/>
      <c r="D102" s="18"/>
      <c r="E102" s="18" t="n">
        <v>1</v>
      </c>
      <c r="G102" s="28" t="n">
        <v>3</v>
      </c>
      <c r="H102" s="71" t="s">
        <v>142</v>
      </c>
      <c r="I102" s="18"/>
      <c r="J102" s="18"/>
      <c r="K102" s="18" t="n">
        <v>1</v>
      </c>
    </row>
    <row r="103" customFormat="false" ht="18.75" hidden="false" customHeight="false" outlineLevel="0" collapsed="false">
      <c r="A103" s="28" t="n">
        <v>4</v>
      </c>
      <c r="B103" s="71" t="s">
        <v>143</v>
      </c>
      <c r="C103" s="18"/>
      <c r="D103" s="18"/>
      <c r="E103" s="18" t="n">
        <v>1</v>
      </c>
      <c r="G103" s="28" t="n">
        <v>4</v>
      </c>
      <c r="H103" s="71" t="s">
        <v>143</v>
      </c>
      <c r="I103" s="18"/>
      <c r="J103" s="18"/>
      <c r="K103" s="18" t="n">
        <v>1</v>
      </c>
    </row>
    <row r="104" customFormat="false" ht="18.75" hidden="false" customHeight="false" outlineLevel="0" collapsed="false">
      <c r="A104" s="28" t="n">
        <v>5</v>
      </c>
      <c r="B104" s="71" t="s">
        <v>144</v>
      </c>
      <c r="C104" s="18"/>
      <c r="D104" s="18"/>
      <c r="E104" s="18" t="n">
        <v>1</v>
      </c>
      <c r="G104" s="28" t="n">
        <v>5</v>
      </c>
      <c r="H104" s="71" t="s">
        <v>144</v>
      </c>
      <c r="I104" s="18"/>
      <c r="J104" s="18"/>
      <c r="K104" s="18" t="n">
        <v>1</v>
      </c>
    </row>
    <row r="105" customFormat="false" ht="16.5" hidden="false" customHeight="true" outlineLevel="0" collapsed="false">
      <c r="A105" s="28" t="n">
        <v>6</v>
      </c>
      <c r="B105" s="71" t="s">
        <v>145</v>
      </c>
      <c r="C105" s="18"/>
      <c r="D105" s="18"/>
      <c r="E105" s="18" t="n">
        <v>1</v>
      </c>
      <c r="G105" s="28" t="n">
        <v>6</v>
      </c>
      <c r="H105" s="71" t="s">
        <v>145</v>
      </c>
      <c r="I105" s="18"/>
      <c r="J105" s="18"/>
      <c r="K105" s="18" t="n">
        <v>1</v>
      </c>
    </row>
    <row r="106" customFormat="false" ht="18.75" hidden="false" customHeight="false" outlineLevel="0" collapsed="false">
      <c r="A106" s="32"/>
      <c r="B106" s="59" t="s">
        <v>41</v>
      </c>
      <c r="C106" s="26" t="n">
        <f aca="false">SUM(C99:C105)</f>
        <v>1</v>
      </c>
      <c r="D106" s="26" t="n">
        <f aca="false">SUM(D99:D105)</f>
        <v>1</v>
      </c>
      <c r="E106" s="26" t="n">
        <f aca="false">SUM(E99:E105)</f>
        <v>5</v>
      </c>
      <c r="G106" s="32"/>
      <c r="H106" s="59" t="s">
        <v>41</v>
      </c>
      <c r="I106" s="26" t="n">
        <f aca="false">SUM(I99:I105)</f>
        <v>1</v>
      </c>
      <c r="J106" s="26" t="n">
        <f aca="false">SUM(J99:J105)</f>
        <v>1</v>
      </c>
      <c r="K106" s="26" t="n">
        <f aca="false">SUM(K99:K105)</f>
        <v>5</v>
      </c>
    </row>
    <row r="107" customFormat="false" ht="18.75" hidden="false" customHeight="true" outlineLevel="0" collapsed="false">
      <c r="A107" s="27" t="s">
        <v>146</v>
      </c>
      <c r="B107" s="27"/>
      <c r="C107" s="18" t="n">
        <v>1</v>
      </c>
      <c r="D107" s="18"/>
      <c r="E107" s="18"/>
      <c r="G107" s="27" t="s">
        <v>146</v>
      </c>
      <c r="H107" s="27"/>
      <c r="I107" s="18" t="n">
        <v>1</v>
      </c>
      <c r="J107" s="18"/>
      <c r="K107" s="18"/>
    </row>
    <row r="108" customFormat="false" ht="18.75" hidden="false" customHeight="false" outlineLevel="0" collapsed="false">
      <c r="A108" s="70" t="n">
        <v>1</v>
      </c>
      <c r="B108" s="72" t="s">
        <v>147</v>
      </c>
      <c r="C108" s="18"/>
      <c r="D108" s="18" t="n">
        <v>1</v>
      </c>
      <c r="E108" s="18"/>
      <c r="G108" s="70" t="n">
        <v>1</v>
      </c>
      <c r="H108" s="72" t="s">
        <v>147</v>
      </c>
      <c r="I108" s="18"/>
      <c r="J108" s="18" t="n">
        <v>1</v>
      </c>
      <c r="K108" s="18"/>
    </row>
    <row r="109" customFormat="false" ht="18.75" hidden="false" customHeight="false" outlineLevel="0" collapsed="false">
      <c r="A109" s="70" t="n">
        <v>2</v>
      </c>
      <c r="B109" s="72" t="s">
        <v>148</v>
      </c>
      <c r="C109" s="18"/>
      <c r="D109" s="18"/>
      <c r="E109" s="18" t="n">
        <v>1</v>
      </c>
      <c r="G109" s="70" t="n">
        <v>2</v>
      </c>
      <c r="H109" s="72" t="s">
        <v>148</v>
      </c>
      <c r="I109" s="18"/>
      <c r="J109" s="18"/>
      <c r="K109" s="18" t="n">
        <v>1</v>
      </c>
    </row>
    <row r="110" customFormat="false" ht="18.75" hidden="false" customHeight="false" outlineLevel="0" collapsed="false">
      <c r="A110" s="70" t="n">
        <v>3</v>
      </c>
      <c r="B110" s="72" t="s">
        <v>149</v>
      </c>
      <c r="C110" s="18"/>
      <c r="D110" s="18"/>
      <c r="E110" s="18" t="n">
        <v>1</v>
      </c>
      <c r="G110" s="70" t="n">
        <v>3</v>
      </c>
      <c r="H110" s="72" t="s">
        <v>149</v>
      </c>
      <c r="I110" s="18"/>
      <c r="J110" s="18"/>
      <c r="K110" s="18" t="n">
        <v>1</v>
      </c>
    </row>
    <row r="111" customFormat="false" ht="18.75" hidden="false" customHeight="false" outlineLevel="0" collapsed="false">
      <c r="A111" s="70" t="n">
        <v>4</v>
      </c>
      <c r="B111" s="72" t="s">
        <v>150</v>
      </c>
      <c r="C111" s="18"/>
      <c r="D111" s="18"/>
      <c r="E111" s="18" t="n">
        <v>1</v>
      </c>
      <c r="G111" s="70" t="n">
        <v>4</v>
      </c>
      <c r="H111" s="72" t="s">
        <v>150</v>
      </c>
      <c r="I111" s="18"/>
      <c r="J111" s="18"/>
      <c r="K111" s="18" t="n">
        <v>1</v>
      </c>
    </row>
    <row r="112" customFormat="false" ht="18.75" hidden="false" customHeight="false" outlineLevel="0" collapsed="false">
      <c r="A112" s="70" t="n">
        <v>5</v>
      </c>
      <c r="B112" s="72" t="s">
        <v>151</v>
      </c>
      <c r="C112" s="18"/>
      <c r="D112" s="18"/>
      <c r="E112" s="18" t="n">
        <v>1</v>
      </c>
      <c r="G112" s="70" t="n">
        <v>5</v>
      </c>
      <c r="H112" s="72" t="s">
        <v>151</v>
      </c>
      <c r="I112" s="18"/>
      <c r="J112" s="18"/>
      <c r="K112" s="18" t="n">
        <v>1</v>
      </c>
    </row>
    <row r="113" customFormat="false" ht="18.75" hidden="false" customHeight="false" outlineLevel="0" collapsed="false">
      <c r="A113" s="73"/>
      <c r="B113" s="74" t="s">
        <v>41</v>
      </c>
      <c r="C113" s="26" t="n">
        <f aca="false">SUM(C107:C112)</f>
        <v>1</v>
      </c>
      <c r="D113" s="26" t="n">
        <f aca="false">SUM(D107:D112)</f>
        <v>1</v>
      </c>
      <c r="E113" s="26" t="n">
        <f aca="false">SUM(E107:E112)</f>
        <v>4</v>
      </c>
      <c r="G113" s="73"/>
      <c r="H113" s="74" t="s">
        <v>41</v>
      </c>
      <c r="I113" s="26" t="n">
        <f aca="false">SUM(I107:I112)</f>
        <v>1</v>
      </c>
      <c r="J113" s="26" t="n">
        <f aca="false">SUM(J107:J112)</f>
        <v>1</v>
      </c>
      <c r="K113" s="26" t="n">
        <f aca="false">SUM(K107:K112)</f>
        <v>4</v>
      </c>
    </row>
    <row r="114" customFormat="false" ht="18.75" hidden="false" customHeight="true" outlineLevel="0" collapsed="false">
      <c r="A114" s="27" t="s">
        <v>152</v>
      </c>
      <c r="B114" s="27"/>
      <c r="C114" s="18" t="n">
        <v>1</v>
      </c>
      <c r="D114" s="18"/>
      <c r="E114" s="18"/>
      <c r="G114" s="27" t="s">
        <v>152</v>
      </c>
      <c r="H114" s="27"/>
      <c r="I114" s="18" t="n">
        <v>1</v>
      </c>
      <c r="J114" s="18"/>
      <c r="K114" s="18"/>
    </row>
    <row r="115" customFormat="false" ht="18.75" hidden="false" customHeight="false" outlineLevel="0" collapsed="false">
      <c r="A115" s="75" t="n">
        <v>1</v>
      </c>
      <c r="B115" s="69" t="s">
        <v>153</v>
      </c>
      <c r="C115" s="18"/>
      <c r="D115" s="18" t="n">
        <v>1</v>
      </c>
      <c r="E115" s="18"/>
      <c r="G115" s="75" t="n">
        <v>1</v>
      </c>
      <c r="H115" s="69" t="s">
        <v>153</v>
      </c>
      <c r="I115" s="18"/>
      <c r="J115" s="18" t="n">
        <v>1</v>
      </c>
      <c r="K115" s="18"/>
    </row>
    <row r="116" customFormat="false" ht="18.75" hidden="false" customHeight="false" outlineLevel="0" collapsed="false">
      <c r="A116" s="28" t="n">
        <v>2</v>
      </c>
      <c r="B116" s="69" t="s">
        <v>154</v>
      </c>
      <c r="C116" s="18"/>
      <c r="D116" s="18"/>
      <c r="E116" s="18" t="n">
        <v>1</v>
      </c>
      <c r="G116" s="28" t="n">
        <v>2</v>
      </c>
      <c r="H116" s="69" t="s">
        <v>154</v>
      </c>
      <c r="I116" s="18"/>
      <c r="J116" s="18"/>
      <c r="K116" s="18" t="n">
        <v>1</v>
      </c>
    </row>
    <row r="117" customFormat="false" ht="18.75" hidden="false" customHeight="false" outlineLevel="0" collapsed="false">
      <c r="A117" s="28" t="n">
        <v>3</v>
      </c>
      <c r="B117" s="69" t="s">
        <v>155</v>
      </c>
      <c r="C117" s="18"/>
      <c r="D117" s="18"/>
      <c r="E117" s="18" t="n">
        <v>1</v>
      </c>
      <c r="G117" s="28" t="n">
        <v>3</v>
      </c>
      <c r="H117" s="69" t="s">
        <v>155</v>
      </c>
      <c r="I117" s="18"/>
      <c r="J117" s="18"/>
      <c r="K117" s="18" t="n">
        <v>1</v>
      </c>
    </row>
    <row r="118" customFormat="false" ht="18.75" hidden="false" customHeight="false" outlineLevel="0" collapsed="false">
      <c r="A118" s="28" t="n">
        <v>4</v>
      </c>
      <c r="B118" s="69" t="s">
        <v>156</v>
      </c>
      <c r="C118" s="18"/>
      <c r="D118" s="18"/>
      <c r="E118" s="18" t="n">
        <v>1</v>
      </c>
      <c r="G118" s="28" t="n">
        <v>4</v>
      </c>
      <c r="H118" s="69" t="s">
        <v>156</v>
      </c>
      <c r="I118" s="18"/>
      <c r="J118" s="18"/>
      <c r="K118" s="18" t="n">
        <v>1</v>
      </c>
    </row>
    <row r="119" customFormat="false" ht="18.75" hidden="false" customHeight="false" outlineLevel="0" collapsed="false">
      <c r="A119" s="28" t="n">
        <v>5</v>
      </c>
      <c r="B119" s="69" t="s">
        <v>157</v>
      </c>
      <c r="C119" s="18"/>
      <c r="D119" s="18"/>
      <c r="E119" s="18" t="n">
        <v>1</v>
      </c>
      <c r="G119" s="28" t="n">
        <v>5</v>
      </c>
      <c r="H119" s="69" t="s">
        <v>157</v>
      </c>
      <c r="I119" s="18"/>
      <c r="J119" s="18"/>
      <c r="K119" s="18" t="n">
        <v>1</v>
      </c>
    </row>
    <row r="120" customFormat="false" ht="18.75" hidden="false" customHeight="false" outlineLevel="0" collapsed="false">
      <c r="A120" s="60"/>
      <c r="B120" s="61" t="s">
        <v>41</v>
      </c>
      <c r="C120" s="62" t="n">
        <f aca="false">SUM(C114:C119)</f>
        <v>1</v>
      </c>
      <c r="D120" s="62" t="n">
        <f aca="false">SUM(D114:D119)</f>
        <v>1</v>
      </c>
      <c r="E120" s="62" t="n">
        <f aca="false">SUM(E114:E119)</f>
        <v>4</v>
      </c>
      <c r="G120" s="60"/>
      <c r="H120" s="61" t="s">
        <v>41</v>
      </c>
      <c r="I120" s="62" t="n">
        <f aca="false">SUM(I114:I119)</f>
        <v>1</v>
      </c>
      <c r="J120" s="62" t="n">
        <f aca="false">SUM(J114:J119)</f>
        <v>1</v>
      </c>
      <c r="K120" s="62" t="n">
        <f aca="false">SUM(K114:K119)</f>
        <v>4</v>
      </c>
    </row>
    <row r="121" customFormat="false" ht="18.75" hidden="false" customHeight="true" outlineLevel="0" collapsed="false">
      <c r="A121" s="27" t="s">
        <v>158</v>
      </c>
      <c r="B121" s="27"/>
      <c r="C121" s="18" t="n">
        <v>1</v>
      </c>
      <c r="D121" s="18"/>
      <c r="E121" s="18"/>
      <c r="G121" s="27" t="s">
        <v>158</v>
      </c>
      <c r="H121" s="27"/>
      <c r="I121" s="18" t="n">
        <v>1</v>
      </c>
      <c r="J121" s="18"/>
      <c r="K121" s="18"/>
    </row>
    <row r="122" customFormat="false" ht="18.75" hidden="false" customHeight="false" outlineLevel="0" collapsed="false">
      <c r="A122" s="75" t="n">
        <v>1</v>
      </c>
      <c r="B122" s="76" t="s">
        <v>159</v>
      </c>
      <c r="C122" s="18"/>
      <c r="D122" s="18" t="n">
        <v>1</v>
      </c>
      <c r="E122" s="18"/>
      <c r="G122" s="75" t="n">
        <v>1</v>
      </c>
      <c r="H122" s="76" t="s">
        <v>159</v>
      </c>
      <c r="I122" s="18"/>
      <c r="J122" s="18" t="n">
        <v>1</v>
      </c>
      <c r="K122" s="18"/>
    </row>
    <row r="123" customFormat="false" ht="18.75" hidden="false" customHeight="false" outlineLevel="0" collapsed="false">
      <c r="A123" s="75" t="n">
        <v>2</v>
      </c>
      <c r="B123" s="69" t="s">
        <v>160</v>
      </c>
      <c r="C123" s="18"/>
      <c r="D123" s="18"/>
      <c r="E123" s="18" t="n">
        <v>1</v>
      </c>
      <c r="G123" s="75" t="n">
        <v>2</v>
      </c>
      <c r="H123" s="69" t="s">
        <v>160</v>
      </c>
      <c r="I123" s="18"/>
      <c r="J123" s="18"/>
      <c r="K123" s="18" t="n">
        <v>1</v>
      </c>
    </row>
    <row r="124" customFormat="false" ht="18.75" hidden="false" customHeight="false" outlineLevel="0" collapsed="false">
      <c r="A124" s="28" t="n">
        <v>3</v>
      </c>
      <c r="B124" s="69" t="s">
        <v>161</v>
      </c>
      <c r="C124" s="18"/>
      <c r="D124" s="18"/>
      <c r="E124" s="18" t="n">
        <v>1</v>
      </c>
      <c r="G124" s="28" t="n">
        <v>3</v>
      </c>
      <c r="H124" s="69" t="s">
        <v>161</v>
      </c>
      <c r="I124" s="18"/>
      <c r="J124" s="18"/>
      <c r="K124" s="18" t="n">
        <v>1</v>
      </c>
    </row>
    <row r="125" customFormat="false" ht="18.75" hidden="false" customHeight="false" outlineLevel="0" collapsed="false">
      <c r="A125" s="28" t="n">
        <v>4</v>
      </c>
      <c r="B125" s="69" t="s">
        <v>162</v>
      </c>
      <c r="C125" s="18"/>
      <c r="D125" s="18"/>
      <c r="E125" s="18" t="n">
        <v>1</v>
      </c>
      <c r="G125" s="28" t="n">
        <v>4</v>
      </c>
      <c r="H125" s="69" t="s">
        <v>162</v>
      </c>
      <c r="I125" s="18"/>
      <c r="J125" s="18"/>
      <c r="K125" s="18" t="n">
        <v>1</v>
      </c>
    </row>
    <row r="126" customFormat="false" ht="18.75" hidden="false" customHeight="false" outlineLevel="0" collapsed="false">
      <c r="A126" s="28" t="n">
        <v>5</v>
      </c>
      <c r="B126" s="69" t="s">
        <v>163</v>
      </c>
      <c r="C126" s="18"/>
      <c r="D126" s="18"/>
      <c r="E126" s="18" t="n">
        <v>1</v>
      </c>
      <c r="G126" s="28" t="n">
        <v>5</v>
      </c>
      <c r="H126" s="69" t="s">
        <v>163</v>
      </c>
      <c r="I126" s="18"/>
      <c r="J126" s="18"/>
      <c r="K126" s="18" t="n">
        <v>1</v>
      </c>
    </row>
    <row r="127" customFormat="false" ht="18.75" hidden="false" customHeight="false" outlineLevel="0" collapsed="false">
      <c r="A127" s="28" t="n">
        <v>6</v>
      </c>
      <c r="B127" s="69" t="s">
        <v>164</v>
      </c>
      <c r="C127" s="18"/>
      <c r="D127" s="18"/>
      <c r="E127" s="18" t="n">
        <v>1</v>
      </c>
      <c r="G127" s="28" t="n">
        <v>6</v>
      </c>
      <c r="H127" s="69" t="s">
        <v>164</v>
      </c>
      <c r="I127" s="18"/>
      <c r="J127" s="18"/>
      <c r="K127" s="18" t="n">
        <v>1</v>
      </c>
    </row>
    <row r="128" customFormat="false" ht="18.75" hidden="false" customHeight="false" outlineLevel="0" collapsed="false">
      <c r="A128" s="60"/>
      <c r="B128" s="61" t="s">
        <v>41</v>
      </c>
      <c r="C128" s="62" t="n">
        <f aca="false">SUM(C121:C127)</f>
        <v>1</v>
      </c>
      <c r="D128" s="62" t="n">
        <f aca="false">SUM(D121:D127)</f>
        <v>1</v>
      </c>
      <c r="E128" s="62" t="n">
        <f aca="false">SUM(E121:E127)</f>
        <v>5</v>
      </c>
      <c r="G128" s="60"/>
      <c r="H128" s="61" t="s">
        <v>41</v>
      </c>
      <c r="I128" s="62" t="n">
        <f aca="false">SUM(I121:I127)</f>
        <v>1</v>
      </c>
      <c r="J128" s="62" t="n">
        <f aca="false">SUM(J121:J127)</f>
        <v>1</v>
      </c>
      <c r="K128" s="62" t="n">
        <f aca="false">SUM(K121:K127)</f>
        <v>5</v>
      </c>
    </row>
    <row r="129" customFormat="false" ht="18.75" hidden="false" customHeight="true" outlineLevel="0" collapsed="false">
      <c r="A129" s="27" t="s">
        <v>165</v>
      </c>
      <c r="B129" s="27"/>
      <c r="C129" s="18" t="n">
        <v>1</v>
      </c>
      <c r="D129" s="18"/>
      <c r="E129" s="18"/>
      <c r="G129" s="27" t="s">
        <v>165</v>
      </c>
      <c r="H129" s="27"/>
      <c r="I129" s="18" t="n">
        <v>1</v>
      </c>
      <c r="J129" s="18"/>
      <c r="K129" s="18"/>
    </row>
    <row r="130" customFormat="false" ht="18.75" hidden="false" customHeight="false" outlineLevel="0" collapsed="false">
      <c r="A130" s="53" t="n">
        <v>1</v>
      </c>
      <c r="B130" s="69" t="s">
        <v>166</v>
      </c>
      <c r="C130" s="18"/>
      <c r="D130" s="18" t="n">
        <v>1</v>
      </c>
      <c r="E130" s="18"/>
      <c r="G130" s="53" t="n">
        <v>1</v>
      </c>
      <c r="H130" s="69" t="s">
        <v>166</v>
      </c>
      <c r="I130" s="18"/>
      <c r="J130" s="18" t="n">
        <v>1</v>
      </c>
      <c r="K130" s="18"/>
    </row>
    <row r="131" customFormat="false" ht="18.75" hidden="false" customHeight="false" outlineLevel="0" collapsed="false">
      <c r="A131" s="53" t="n">
        <v>2</v>
      </c>
      <c r="B131" s="69" t="s">
        <v>167</v>
      </c>
      <c r="C131" s="18"/>
      <c r="D131" s="18"/>
      <c r="E131" s="18" t="n">
        <v>1</v>
      </c>
      <c r="G131" s="53" t="n">
        <v>2</v>
      </c>
      <c r="H131" s="69" t="s">
        <v>167</v>
      </c>
      <c r="I131" s="18"/>
      <c r="J131" s="18"/>
      <c r="K131" s="18" t="n">
        <v>1</v>
      </c>
    </row>
    <row r="132" customFormat="false" ht="18.75" hidden="false" customHeight="false" outlineLevel="0" collapsed="false">
      <c r="A132" s="53" t="n">
        <v>3</v>
      </c>
      <c r="B132" s="69" t="s">
        <v>168</v>
      </c>
      <c r="C132" s="18"/>
      <c r="D132" s="18"/>
      <c r="E132" s="18" t="n">
        <v>1</v>
      </c>
      <c r="G132" s="53" t="n">
        <v>3</v>
      </c>
      <c r="H132" s="69" t="s">
        <v>168</v>
      </c>
      <c r="I132" s="18"/>
      <c r="J132" s="18"/>
      <c r="K132" s="18" t="n">
        <v>1</v>
      </c>
    </row>
    <row r="133" customFormat="false" ht="18.75" hidden="false" customHeight="false" outlineLevel="0" collapsed="false">
      <c r="A133" s="60"/>
      <c r="B133" s="61" t="s">
        <v>41</v>
      </c>
      <c r="C133" s="62" t="n">
        <f aca="false">SUM(C129:C132)</f>
        <v>1</v>
      </c>
      <c r="D133" s="62" t="n">
        <f aca="false">SUM(D129:D132)</f>
        <v>1</v>
      </c>
      <c r="E133" s="62" t="n">
        <f aca="false">SUM(E129:E132)</f>
        <v>2</v>
      </c>
      <c r="G133" s="60"/>
      <c r="H133" s="61" t="s">
        <v>41</v>
      </c>
      <c r="I133" s="62" t="n">
        <f aca="false">SUM(I129:I132)</f>
        <v>1</v>
      </c>
      <c r="J133" s="62" t="n">
        <f aca="false">SUM(J129:J132)</f>
        <v>1</v>
      </c>
      <c r="K133" s="62" t="n">
        <f aca="false">SUM(K129:K132)</f>
        <v>2</v>
      </c>
    </row>
    <row r="134" customFormat="false" ht="18.75" hidden="false" customHeight="true" outlineLevel="0" collapsed="false">
      <c r="A134" s="27" t="s">
        <v>105</v>
      </c>
      <c r="B134" s="27"/>
      <c r="C134" s="18" t="n">
        <v>1</v>
      </c>
      <c r="D134" s="18"/>
      <c r="E134" s="18"/>
      <c r="G134" s="27" t="s">
        <v>105</v>
      </c>
      <c r="H134" s="27"/>
      <c r="I134" s="18" t="n">
        <v>1</v>
      </c>
      <c r="J134" s="18"/>
      <c r="K134" s="18"/>
    </row>
    <row r="135" customFormat="false" ht="18.75" hidden="false" customHeight="false" outlineLevel="0" collapsed="false">
      <c r="A135" s="53" t="n">
        <v>1</v>
      </c>
      <c r="B135" s="77" t="s">
        <v>169</v>
      </c>
      <c r="C135" s="18"/>
      <c r="D135" s="18" t="n">
        <v>1</v>
      </c>
      <c r="E135" s="18"/>
      <c r="G135" s="53" t="n">
        <v>1</v>
      </c>
      <c r="H135" s="77" t="s">
        <v>169</v>
      </c>
      <c r="I135" s="18"/>
      <c r="J135" s="18" t="n">
        <v>1</v>
      </c>
      <c r="K135" s="18"/>
    </row>
    <row r="136" customFormat="false" ht="18.75" hidden="false" customHeight="false" outlineLevel="0" collapsed="false">
      <c r="A136" s="53" t="n">
        <v>2</v>
      </c>
      <c r="B136" s="77" t="s">
        <v>170</v>
      </c>
      <c r="C136" s="18"/>
      <c r="D136" s="18"/>
      <c r="E136" s="18" t="n">
        <v>1</v>
      </c>
      <c r="G136" s="53" t="n">
        <v>2</v>
      </c>
      <c r="H136" s="77" t="s">
        <v>170</v>
      </c>
      <c r="I136" s="18"/>
      <c r="J136" s="18"/>
      <c r="K136" s="18" t="n">
        <v>1</v>
      </c>
    </row>
    <row r="137" customFormat="false" ht="18.75" hidden="false" customHeight="false" outlineLevel="0" collapsed="false">
      <c r="A137" s="28" t="n">
        <v>3</v>
      </c>
      <c r="B137" s="77" t="s">
        <v>171</v>
      </c>
      <c r="C137" s="18"/>
      <c r="D137" s="18"/>
      <c r="E137" s="18" t="n">
        <v>1</v>
      </c>
      <c r="G137" s="28" t="n">
        <v>3</v>
      </c>
      <c r="H137" s="77" t="s">
        <v>171</v>
      </c>
      <c r="I137" s="18"/>
      <c r="J137" s="18"/>
      <c r="K137" s="18" t="n">
        <v>1</v>
      </c>
    </row>
    <row r="138" customFormat="false" ht="20.25" hidden="false" customHeight="true" outlineLevel="0" collapsed="false">
      <c r="A138" s="28" t="n">
        <v>4</v>
      </c>
      <c r="B138" s="77" t="s">
        <v>172</v>
      </c>
      <c r="C138" s="18"/>
      <c r="D138" s="18"/>
      <c r="E138" s="18" t="n">
        <v>1</v>
      </c>
      <c r="G138" s="28" t="n">
        <v>4</v>
      </c>
      <c r="H138" s="77" t="s">
        <v>172</v>
      </c>
      <c r="I138" s="18"/>
      <c r="J138" s="18"/>
      <c r="K138" s="18" t="n">
        <v>1</v>
      </c>
    </row>
    <row r="139" customFormat="false" ht="18.75" hidden="false" customHeight="false" outlineLevel="0" collapsed="false">
      <c r="A139" s="60"/>
      <c r="B139" s="61" t="s">
        <v>41</v>
      </c>
      <c r="C139" s="62" t="n">
        <f aca="false">SUM(C134:C138)</f>
        <v>1</v>
      </c>
      <c r="D139" s="62" t="n">
        <f aca="false">SUM(D134:D138)</f>
        <v>1</v>
      </c>
      <c r="E139" s="62" t="n">
        <f aca="false">SUM(E134:E138)</f>
        <v>3</v>
      </c>
      <c r="G139" s="60"/>
      <c r="H139" s="61" t="s">
        <v>41</v>
      </c>
      <c r="I139" s="62" t="n">
        <f aca="false">SUM(I134:I138)</f>
        <v>1</v>
      </c>
      <c r="J139" s="62" t="n">
        <f aca="false">SUM(J134:J138)</f>
        <v>1</v>
      </c>
      <c r="K139" s="62" t="n">
        <f aca="false">SUM(K134:K138)</f>
        <v>3</v>
      </c>
    </row>
    <row r="140" customFormat="false" ht="18.75" hidden="false" customHeight="false" outlineLevel="0" collapsed="false">
      <c r="A140" s="64"/>
      <c r="B140" s="61" t="s">
        <v>173</v>
      </c>
      <c r="C140" s="62" t="n">
        <f aca="false">SUM(C139,C133,C128,C120,C113,C106,C98,C85,C80,C75)</f>
        <v>10</v>
      </c>
      <c r="D140" s="62" t="n">
        <f aca="false">SUM(D139,D133,D128,D120,D113,D106,D98,D85,D80,D75)</f>
        <v>10</v>
      </c>
      <c r="E140" s="62" t="n">
        <f aca="false">SUM(E139,E133,E128,E120,E113,E106,E98,E85,E80,E75)</f>
        <v>39</v>
      </c>
      <c r="G140" s="64"/>
      <c r="H140" s="61" t="s">
        <v>174</v>
      </c>
      <c r="I140" s="62" t="n">
        <f aca="false">SUM(I139,I133,I128,I120,I113,I106,I98,I85,I80,I75)</f>
        <v>10</v>
      </c>
      <c r="J140" s="62" t="n">
        <f aca="false">SUM(J139,J133,J128,J120,J113,J106,J98,J85,J80,J75)</f>
        <v>10</v>
      </c>
      <c r="K140" s="62" t="n">
        <f aca="false">SUM(K139,K133,K128,K120,K113,K106,K98,K85,K80,K75)</f>
        <v>39</v>
      </c>
    </row>
    <row r="142" customFormat="false" ht="54.75" hidden="false" customHeight="true" outlineLevel="0" collapsed="false">
      <c r="A142" s="78" t="s">
        <v>175</v>
      </c>
      <c r="B142" s="78"/>
      <c r="C142" s="79"/>
      <c r="D142" s="79"/>
      <c r="E142" s="80"/>
    </row>
    <row r="143" customFormat="false" ht="18.75" hidden="false" customHeight="true" outlineLevel="0" collapsed="false">
      <c r="A143" s="14" t="s">
        <v>25</v>
      </c>
      <c r="B143" s="14"/>
      <c r="C143" s="15" t="s">
        <v>3</v>
      </c>
      <c r="D143" s="15" t="s">
        <v>4</v>
      </c>
      <c r="E143" s="15" t="s">
        <v>5</v>
      </c>
      <c r="G143" s="81" t="s">
        <v>25</v>
      </c>
      <c r="H143" s="81"/>
      <c r="I143" s="82" t="s">
        <v>3</v>
      </c>
      <c r="J143" s="82" t="s">
        <v>4</v>
      </c>
      <c r="K143" s="82" t="s">
        <v>5</v>
      </c>
    </row>
    <row r="144" customFormat="false" ht="18.75" hidden="false" customHeight="false" outlineLevel="0" collapsed="false">
      <c r="A144" s="16"/>
      <c r="B144" s="17" t="s">
        <v>176</v>
      </c>
      <c r="C144" s="18" t="n">
        <v>1</v>
      </c>
      <c r="D144" s="18"/>
      <c r="E144" s="18"/>
      <c r="G144" s="16"/>
      <c r="H144" s="17" t="s">
        <v>176</v>
      </c>
      <c r="I144" s="18" t="n">
        <v>1</v>
      </c>
      <c r="J144" s="18"/>
      <c r="K144" s="18"/>
    </row>
    <row r="145" s="87" customFormat="true" ht="18.75" hidden="false" customHeight="false" outlineLevel="0" collapsed="false">
      <c r="A145" s="83" t="n">
        <v>1</v>
      </c>
      <c r="B145" s="69" t="s">
        <v>177</v>
      </c>
      <c r="C145" s="84"/>
      <c r="D145" s="84" t="n">
        <v>1</v>
      </c>
      <c r="E145" s="84"/>
      <c r="F145" s="85"/>
      <c r="G145" s="83" t="n">
        <v>1</v>
      </c>
      <c r="H145" s="69" t="s">
        <v>177</v>
      </c>
      <c r="I145" s="86"/>
      <c r="J145" s="86" t="n">
        <v>1</v>
      </c>
      <c r="K145" s="86"/>
    </row>
    <row r="146" s="87" customFormat="true" ht="18.75" hidden="false" customHeight="false" outlineLevel="0" collapsed="false">
      <c r="A146" s="83" t="n">
        <v>2</v>
      </c>
      <c r="B146" s="88" t="s">
        <v>178</v>
      </c>
      <c r="C146" s="86"/>
      <c r="D146" s="86"/>
      <c r="E146" s="86" t="n">
        <v>1</v>
      </c>
      <c r="G146" s="83" t="n">
        <v>2</v>
      </c>
      <c r="H146" s="88" t="s">
        <v>178</v>
      </c>
      <c r="I146" s="86"/>
      <c r="J146" s="86"/>
      <c r="K146" s="86" t="n">
        <v>1</v>
      </c>
    </row>
    <row r="147" customFormat="false" ht="18.75" hidden="false" customHeight="false" outlineLevel="0" collapsed="false">
      <c r="A147" s="24"/>
      <c r="B147" s="25" t="s">
        <v>41</v>
      </c>
      <c r="C147" s="26" t="n">
        <f aca="false">SUM(C144:C146)</f>
        <v>1</v>
      </c>
      <c r="D147" s="26" t="n">
        <f aca="false">SUM(D144:D146)</f>
        <v>1</v>
      </c>
      <c r="E147" s="26" t="n">
        <f aca="false">SUM(E144:E146)</f>
        <v>1</v>
      </c>
      <c r="G147" s="24"/>
      <c r="H147" s="25" t="s">
        <v>41</v>
      </c>
      <c r="I147" s="26" t="n">
        <f aca="false">SUM(I144:I146)</f>
        <v>1</v>
      </c>
      <c r="J147" s="26" t="n">
        <f aca="false">SUM(J144:J146)</f>
        <v>1</v>
      </c>
      <c r="K147" s="26" t="n">
        <f aca="false">SUM(K144:K146)</f>
        <v>1</v>
      </c>
    </row>
    <row r="148" customFormat="false" ht="18.75" hidden="false" customHeight="true" outlineLevel="0" collapsed="false">
      <c r="A148" s="27" t="s">
        <v>179</v>
      </c>
      <c r="B148" s="27"/>
      <c r="C148" s="18" t="n">
        <v>1</v>
      </c>
      <c r="D148" s="18"/>
      <c r="E148" s="18"/>
      <c r="G148" s="18"/>
      <c r="H148" s="27" t="s">
        <v>180</v>
      </c>
      <c r="I148" s="27"/>
      <c r="J148" s="18"/>
      <c r="K148" s="18"/>
    </row>
    <row r="149" s="87" customFormat="true" ht="18.75" hidden="false" customHeight="false" outlineLevel="0" collapsed="false">
      <c r="A149" s="70" t="n">
        <v>1</v>
      </c>
      <c r="B149" s="68" t="s">
        <v>181</v>
      </c>
      <c r="C149" s="84"/>
      <c r="D149" s="84" t="n">
        <v>1</v>
      </c>
      <c r="E149" s="84"/>
      <c r="F149" s="85"/>
      <c r="G149" s="84" t="n">
        <v>1</v>
      </c>
      <c r="H149" s="68" t="s">
        <v>181</v>
      </c>
      <c r="I149" s="86"/>
      <c r="J149" s="86" t="n">
        <v>1</v>
      </c>
      <c r="K149" s="86"/>
    </row>
    <row r="150" s="87" customFormat="true" ht="18.75" hidden="false" customHeight="false" outlineLevel="0" collapsed="false">
      <c r="A150" s="70" t="n">
        <v>2</v>
      </c>
      <c r="B150" s="68" t="s">
        <v>182</v>
      </c>
      <c r="C150" s="84"/>
      <c r="D150" s="84"/>
      <c r="E150" s="84" t="n">
        <v>1</v>
      </c>
      <c r="F150" s="85"/>
      <c r="G150" s="70" t="n">
        <v>2</v>
      </c>
      <c r="H150" s="68" t="s">
        <v>182</v>
      </c>
      <c r="I150" s="86"/>
      <c r="J150" s="86"/>
      <c r="K150" s="86" t="n">
        <v>1</v>
      </c>
    </row>
    <row r="151" s="87" customFormat="true" ht="18.75" hidden="false" customHeight="false" outlineLevel="0" collapsed="false">
      <c r="A151" s="70" t="n">
        <v>3</v>
      </c>
      <c r="B151" s="68" t="s">
        <v>183</v>
      </c>
      <c r="C151" s="84"/>
      <c r="D151" s="84"/>
      <c r="E151" s="84" t="n">
        <v>1</v>
      </c>
      <c r="F151" s="85"/>
      <c r="G151" s="70" t="n">
        <v>3</v>
      </c>
      <c r="H151" s="68" t="s">
        <v>183</v>
      </c>
      <c r="I151" s="86"/>
      <c r="J151" s="86"/>
      <c r="K151" s="86" t="n">
        <v>1</v>
      </c>
    </row>
    <row r="152" s="87" customFormat="true" ht="18.75" hidden="false" customHeight="false" outlineLevel="0" collapsed="false">
      <c r="A152" s="70" t="n">
        <v>4</v>
      </c>
      <c r="B152" s="68" t="s">
        <v>184</v>
      </c>
      <c r="C152" s="84"/>
      <c r="D152" s="84"/>
      <c r="E152" s="84" t="n">
        <v>1</v>
      </c>
      <c r="F152" s="85"/>
      <c r="G152" s="70" t="n">
        <v>4</v>
      </c>
      <c r="H152" s="68" t="s">
        <v>184</v>
      </c>
      <c r="I152" s="86"/>
      <c r="J152" s="86"/>
      <c r="K152" s="86" t="n">
        <v>1</v>
      </c>
    </row>
    <row r="153" s="87" customFormat="true" ht="18.75" hidden="false" customHeight="false" outlineLevel="0" collapsed="false">
      <c r="A153" s="70" t="n">
        <v>5</v>
      </c>
      <c r="B153" s="68" t="s">
        <v>185</v>
      </c>
      <c r="C153" s="84"/>
      <c r="D153" s="84"/>
      <c r="E153" s="84" t="n">
        <v>1</v>
      </c>
      <c r="F153" s="85"/>
      <c r="G153" s="70" t="n">
        <v>5</v>
      </c>
      <c r="H153" s="68" t="s">
        <v>185</v>
      </c>
      <c r="I153" s="86"/>
      <c r="J153" s="86"/>
      <c r="K153" s="86" t="n">
        <v>1</v>
      </c>
    </row>
    <row r="154" customFormat="false" ht="21" hidden="false" customHeight="true" outlineLevel="0" collapsed="false">
      <c r="A154" s="28" t="n">
        <v>6</v>
      </c>
      <c r="B154" s="68" t="s">
        <v>186</v>
      </c>
      <c r="C154" s="38"/>
      <c r="D154" s="38"/>
      <c r="E154" s="38" t="n">
        <v>1</v>
      </c>
      <c r="F154" s="39"/>
      <c r="G154" s="28" t="n">
        <v>6</v>
      </c>
      <c r="H154" s="68" t="s">
        <v>186</v>
      </c>
      <c r="I154" s="18"/>
      <c r="J154" s="18"/>
      <c r="K154" s="18" t="n">
        <v>1</v>
      </c>
    </row>
    <row r="155" customFormat="false" ht="18.75" hidden="false" customHeight="false" outlineLevel="0" collapsed="false">
      <c r="A155" s="28" t="n">
        <v>7</v>
      </c>
      <c r="B155" s="68" t="s">
        <v>187</v>
      </c>
      <c r="C155" s="38"/>
      <c r="D155" s="38"/>
      <c r="E155" s="38" t="n">
        <v>1</v>
      </c>
      <c r="F155" s="39"/>
      <c r="G155" s="28" t="n">
        <v>7</v>
      </c>
      <c r="H155" s="68" t="s">
        <v>187</v>
      </c>
      <c r="I155" s="18"/>
      <c r="J155" s="18"/>
      <c r="K155" s="18" t="n">
        <v>1</v>
      </c>
    </row>
    <row r="156" customFormat="false" ht="18.75" hidden="false" customHeight="false" outlineLevel="0" collapsed="false">
      <c r="A156" s="28" t="n">
        <v>8</v>
      </c>
      <c r="B156" s="68" t="s">
        <v>188</v>
      </c>
      <c r="C156" s="38"/>
      <c r="D156" s="38"/>
      <c r="E156" s="38" t="n">
        <v>1</v>
      </c>
      <c r="F156" s="39"/>
      <c r="G156" s="28" t="n">
        <v>8</v>
      </c>
      <c r="H156" s="68" t="s">
        <v>188</v>
      </c>
      <c r="I156" s="18"/>
      <c r="J156" s="18"/>
      <c r="K156" s="18" t="n">
        <v>1</v>
      </c>
    </row>
    <row r="157" customFormat="false" ht="18.75" hidden="false" customHeight="true" outlineLevel="0" collapsed="false">
      <c r="A157" s="34" t="s">
        <v>52</v>
      </c>
      <c r="B157" s="34"/>
      <c r="C157" s="26" t="n">
        <f aca="false">SUM(C148:C156)</f>
        <v>1</v>
      </c>
      <c r="D157" s="26" t="n">
        <f aca="false">SUM(D148:D156)</f>
        <v>1</v>
      </c>
      <c r="E157" s="26" t="n">
        <f aca="false">SUM(E148:E156)</f>
        <v>7</v>
      </c>
      <c r="G157" s="34" t="s">
        <v>52</v>
      </c>
      <c r="H157" s="34"/>
      <c r="I157" s="26" t="n">
        <v>1</v>
      </c>
      <c r="J157" s="26" t="n">
        <f aca="false">SUM(J148:J156)</f>
        <v>1</v>
      </c>
      <c r="K157" s="26" t="n">
        <f aca="false">SUM(K148:K156)</f>
        <v>7</v>
      </c>
    </row>
    <row r="158" customFormat="false" ht="18.75" hidden="false" customHeight="true" outlineLevel="0" collapsed="false">
      <c r="A158" s="27" t="s">
        <v>189</v>
      </c>
      <c r="B158" s="27"/>
      <c r="C158" s="18" t="n">
        <v>1</v>
      </c>
      <c r="D158" s="18"/>
      <c r="E158" s="18"/>
      <c r="G158" s="27" t="s">
        <v>189</v>
      </c>
      <c r="H158" s="27"/>
      <c r="I158" s="18" t="n">
        <v>1</v>
      </c>
      <c r="J158" s="18"/>
      <c r="K158" s="18"/>
    </row>
    <row r="159" customFormat="false" ht="18.75" hidden="false" customHeight="false" outlineLevel="0" collapsed="false">
      <c r="A159" s="21" t="n">
        <v>1</v>
      </c>
      <c r="B159" s="89" t="s">
        <v>190</v>
      </c>
      <c r="C159" s="38"/>
      <c r="D159" s="38" t="n">
        <v>1</v>
      </c>
      <c r="E159" s="38"/>
      <c r="F159" s="39"/>
      <c r="G159" s="21" t="n">
        <v>1</v>
      </c>
      <c r="H159" s="89" t="s">
        <v>190</v>
      </c>
      <c r="I159" s="18"/>
      <c r="J159" s="18" t="n">
        <v>1</v>
      </c>
      <c r="K159" s="18"/>
    </row>
    <row r="160" customFormat="false" ht="18.75" hidden="false" customHeight="false" outlineLevel="0" collapsed="false">
      <c r="A160" s="21" t="n">
        <v>2</v>
      </c>
      <c r="B160" s="69" t="s">
        <v>191</v>
      </c>
      <c r="C160" s="38"/>
      <c r="D160" s="38"/>
      <c r="E160" s="38" t="n">
        <v>1</v>
      </c>
      <c r="F160" s="39"/>
      <c r="G160" s="21" t="n">
        <v>2</v>
      </c>
      <c r="H160" s="69" t="s">
        <v>191</v>
      </c>
      <c r="I160" s="18"/>
      <c r="J160" s="18"/>
      <c r="K160" s="18" t="n">
        <v>1</v>
      </c>
    </row>
    <row r="161" customFormat="false" ht="18.75" hidden="false" customHeight="false" outlineLevel="0" collapsed="false">
      <c r="A161" s="21" t="n">
        <v>3</v>
      </c>
      <c r="B161" s="69" t="s">
        <v>192</v>
      </c>
      <c r="C161" s="38"/>
      <c r="D161" s="38"/>
      <c r="E161" s="38" t="n">
        <v>1</v>
      </c>
      <c r="F161" s="39"/>
      <c r="G161" s="21" t="n">
        <v>3</v>
      </c>
      <c r="H161" s="69" t="s">
        <v>192</v>
      </c>
      <c r="I161" s="18"/>
      <c r="J161" s="18"/>
      <c r="K161" s="18" t="n">
        <v>1</v>
      </c>
    </row>
    <row r="162" customFormat="false" ht="18.75" hidden="false" customHeight="false" outlineLevel="0" collapsed="false">
      <c r="A162" s="21" t="n">
        <v>4</v>
      </c>
      <c r="B162" s="69" t="s">
        <v>193</v>
      </c>
      <c r="C162" s="38"/>
      <c r="D162" s="38"/>
      <c r="E162" s="38" t="n">
        <v>1</v>
      </c>
      <c r="F162" s="39"/>
      <c r="G162" s="21" t="n">
        <v>4</v>
      </c>
      <c r="H162" s="69" t="s">
        <v>193</v>
      </c>
      <c r="I162" s="18"/>
      <c r="J162" s="18"/>
      <c r="K162" s="18" t="n">
        <v>1</v>
      </c>
    </row>
    <row r="163" customFormat="false" ht="18.75" hidden="false" customHeight="false" outlineLevel="0" collapsed="false">
      <c r="A163" s="21" t="n">
        <v>5</v>
      </c>
      <c r="B163" s="69" t="s">
        <v>194</v>
      </c>
      <c r="C163" s="38"/>
      <c r="D163" s="38"/>
      <c r="E163" s="38" t="n">
        <v>1</v>
      </c>
      <c r="F163" s="39"/>
      <c r="G163" s="21" t="n">
        <v>5</v>
      </c>
      <c r="H163" s="69" t="s">
        <v>194</v>
      </c>
      <c r="I163" s="18"/>
      <c r="J163" s="18"/>
      <c r="K163" s="18" t="n">
        <v>1</v>
      </c>
    </row>
    <row r="164" customFormat="false" ht="18.75" hidden="false" customHeight="false" outlineLevel="0" collapsed="false">
      <c r="A164" s="21" t="n">
        <v>6</v>
      </c>
      <c r="B164" s="69" t="s">
        <v>195</v>
      </c>
      <c r="C164" s="38"/>
      <c r="D164" s="38"/>
      <c r="E164" s="38" t="n">
        <v>1</v>
      </c>
      <c r="F164" s="39"/>
      <c r="G164" s="21" t="n">
        <v>6</v>
      </c>
      <c r="H164" s="69" t="s">
        <v>195</v>
      </c>
      <c r="I164" s="18"/>
      <c r="J164" s="18"/>
      <c r="K164" s="18" t="n">
        <v>1</v>
      </c>
    </row>
    <row r="165" customFormat="false" ht="18.75" hidden="false" customHeight="false" outlineLevel="0" collapsed="false">
      <c r="A165" s="21" t="n">
        <v>7</v>
      </c>
      <c r="B165" s="69" t="s">
        <v>196</v>
      </c>
      <c r="C165" s="38"/>
      <c r="D165" s="38"/>
      <c r="E165" s="38" t="n">
        <v>1</v>
      </c>
      <c r="F165" s="39"/>
      <c r="G165" s="21" t="n">
        <v>7</v>
      </c>
      <c r="H165" s="69" t="s">
        <v>196</v>
      </c>
      <c r="I165" s="18"/>
      <c r="J165" s="18"/>
      <c r="K165" s="18" t="n">
        <v>1</v>
      </c>
    </row>
    <row r="166" customFormat="false" ht="18.75" hidden="false" customHeight="false" outlineLevel="0" collapsed="false">
      <c r="A166" s="21" t="n">
        <v>8</v>
      </c>
      <c r="B166" s="69" t="s">
        <v>197</v>
      </c>
      <c r="C166" s="38"/>
      <c r="D166" s="38"/>
      <c r="E166" s="38" t="n">
        <v>1</v>
      </c>
      <c r="F166" s="39"/>
      <c r="G166" s="21" t="n">
        <v>8</v>
      </c>
      <c r="H166" s="69" t="s">
        <v>197</v>
      </c>
      <c r="I166" s="18"/>
      <c r="J166" s="18"/>
      <c r="K166" s="18" t="n">
        <v>1</v>
      </c>
    </row>
    <row r="167" customFormat="false" ht="18.75" hidden="false" customHeight="false" outlineLevel="0" collapsed="false">
      <c r="A167" s="47"/>
      <c r="B167" s="48" t="s">
        <v>41</v>
      </c>
      <c r="C167" s="26" t="n">
        <f aca="false">SUM(C158:C166)</f>
        <v>1</v>
      </c>
      <c r="D167" s="26" t="n">
        <f aca="false">SUM(D158:D166)</f>
        <v>1</v>
      </c>
      <c r="E167" s="26" t="n">
        <f aca="false">SUM(E158:E166)</f>
        <v>7</v>
      </c>
      <c r="G167" s="47"/>
      <c r="H167" s="48" t="s">
        <v>41</v>
      </c>
      <c r="I167" s="26" t="n">
        <f aca="false">SUM(I158:I166)</f>
        <v>1</v>
      </c>
      <c r="J167" s="26" t="n">
        <f aca="false">SUM(J158:J166)</f>
        <v>1</v>
      </c>
      <c r="K167" s="26" t="n">
        <f aca="false">SUM(K158:K166)</f>
        <v>7</v>
      </c>
    </row>
    <row r="168" customFormat="false" ht="18.75" hidden="false" customHeight="true" outlineLevel="0" collapsed="false">
      <c r="A168" s="27" t="s">
        <v>198</v>
      </c>
      <c r="B168" s="27"/>
      <c r="C168" s="18" t="n">
        <v>1</v>
      </c>
      <c r="D168" s="18"/>
      <c r="E168" s="18"/>
      <c r="G168" s="27" t="s">
        <v>198</v>
      </c>
      <c r="H168" s="27"/>
      <c r="I168" s="18" t="n">
        <v>1</v>
      </c>
      <c r="J168" s="18"/>
      <c r="K168" s="18"/>
    </row>
    <row r="169" customFormat="false" ht="18.75" hidden="false" customHeight="false" outlineLevel="0" collapsed="false">
      <c r="A169" s="49" t="n">
        <v>1</v>
      </c>
      <c r="B169" s="69" t="s">
        <v>199</v>
      </c>
      <c r="C169" s="38"/>
      <c r="D169" s="38" t="n">
        <v>1</v>
      </c>
      <c r="E169" s="38"/>
      <c r="F169" s="39"/>
      <c r="G169" s="49" t="n">
        <v>1</v>
      </c>
      <c r="H169" s="69" t="s">
        <v>199</v>
      </c>
      <c r="I169" s="18"/>
      <c r="J169" s="18" t="n">
        <v>1</v>
      </c>
      <c r="K169" s="18"/>
    </row>
    <row r="170" customFormat="false" ht="18.75" hidden="false" customHeight="false" outlineLevel="0" collapsed="false">
      <c r="A170" s="49" t="n">
        <v>2</v>
      </c>
      <c r="B170" s="69" t="s">
        <v>200</v>
      </c>
      <c r="C170" s="38"/>
      <c r="D170" s="38"/>
      <c r="E170" s="38" t="n">
        <v>1</v>
      </c>
      <c r="F170" s="39"/>
      <c r="G170" s="49" t="n">
        <v>2</v>
      </c>
      <c r="H170" s="69" t="s">
        <v>200</v>
      </c>
      <c r="I170" s="18"/>
      <c r="J170" s="18"/>
      <c r="K170" s="18" t="n">
        <v>1</v>
      </c>
    </row>
    <row r="171" customFormat="false" ht="18.75" hidden="false" customHeight="false" outlineLevel="0" collapsed="false">
      <c r="A171" s="49" t="n">
        <v>3</v>
      </c>
      <c r="B171" s="69" t="s">
        <v>201</v>
      </c>
      <c r="C171" s="38"/>
      <c r="D171" s="38"/>
      <c r="E171" s="38" t="n">
        <v>1</v>
      </c>
      <c r="F171" s="39"/>
      <c r="G171" s="49" t="n">
        <v>3</v>
      </c>
      <c r="H171" s="69" t="s">
        <v>201</v>
      </c>
      <c r="I171" s="18"/>
      <c r="J171" s="18"/>
      <c r="K171" s="18" t="n">
        <v>1</v>
      </c>
    </row>
    <row r="172" customFormat="false" ht="18.75" hidden="false" customHeight="false" outlineLevel="0" collapsed="false">
      <c r="A172" s="49" t="n">
        <v>4</v>
      </c>
      <c r="B172" s="69" t="s">
        <v>202</v>
      </c>
      <c r="C172" s="38"/>
      <c r="D172" s="38"/>
      <c r="E172" s="38" t="n">
        <v>1</v>
      </c>
      <c r="F172" s="39"/>
      <c r="G172" s="49" t="n">
        <v>4</v>
      </c>
      <c r="H172" s="69" t="s">
        <v>202</v>
      </c>
      <c r="I172" s="18"/>
      <c r="J172" s="18"/>
      <c r="K172" s="18" t="n">
        <v>1</v>
      </c>
    </row>
    <row r="173" customFormat="false" ht="18.75" hidden="false" customHeight="false" outlineLevel="0" collapsed="false">
      <c r="A173" s="51" t="n">
        <v>5</v>
      </c>
      <c r="B173" s="69" t="s">
        <v>203</v>
      </c>
      <c r="C173" s="38"/>
      <c r="D173" s="38"/>
      <c r="E173" s="38" t="n">
        <v>1</v>
      </c>
      <c r="F173" s="39"/>
      <c r="G173" s="51" t="n">
        <v>5</v>
      </c>
      <c r="H173" s="69" t="s">
        <v>203</v>
      </c>
      <c r="I173" s="18"/>
      <c r="J173" s="18"/>
      <c r="K173" s="18" t="n">
        <v>1</v>
      </c>
    </row>
    <row r="174" customFormat="false" ht="18.75" hidden="false" customHeight="false" outlineLevel="0" collapsed="false">
      <c r="A174" s="32"/>
      <c r="B174" s="55" t="s">
        <v>41</v>
      </c>
      <c r="C174" s="26" t="n">
        <f aca="false">SUM(C168:C173)</f>
        <v>1</v>
      </c>
      <c r="D174" s="26" t="n">
        <f aca="false">SUM(D168:D173)</f>
        <v>1</v>
      </c>
      <c r="E174" s="26" t="n">
        <f aca="false">SUM(E168:E173)</f>
        <v>4</v>
      </c>
      <c r="G174" s="32"/>
      <c r="H174" s="55" t="s">
        <v>41</v>
      </c>
      <c r="I174" s="26" t="n">
        <f aca="false">SUM(I168:I173)</f>
        <v>1</v>
      </c>
      <c r="J174" s="26" t="n">
        <f aca="false">SUM(J168:J173)</f>
        <v>1</v>
      </c>
      <c r="K174" s="26" t="n">
        <f aca="false">SUM(K168:K173)</f>
        <v>4</v>
      </c>
    </row>
    <row r="175" customFormat="false" ht="18.75" hidden="false" customHeight="true" outlineLevel="0" collapsed="false">
      <c r="A175" s="42" t="s">
        <v>204</v>
      </c>
      <c r="B175" s="42"/>
      <c r="C175" s="18" t="n">
        <v>1</v>
      </c>
      <c r="D175" s="18"/>
      <c r="E175" s="18"/>
      <c r="G175" s="42" t="s">
        <v>204</v>
      </c>
      <c r="H175" s="42"/>
      <c r="I175" s="18" t="n">
        <v>1</v>
      </c>
      <c r="J175" s="18"/>
      <c r="K175" s="18"/>
    </row>
    <row r="176" customFormat="false" ht="18.75" hidden="false" customHeight="false" outlineLevel="0" collapsed="false">
      <c r="A176" s="70" t="n">
        <v>1</v>
      </c>
      <c r="B176" s="69" t="s">
        <v>205</v>
      </c>
      <c r="C176" s="38"/>
      <c r="D176" s="38" t="n">
        <v>1</v>
      </c>
      <c r="E176" s="38"/>
      <c r="F176" s="39"/>
      <c r="G176" s="70" t="n">
        <v>1</v>
      </c>
      <c r="H176" s="69" t="s">
        <v>205</v>
      </c>
      <c r="I176" s="18"/>
      <c r="J176" s="18" t="n">
        <v>1</v>
      </c>
      <c r="K176" s="18"/>
    </row>
    <row r="177" customFormat="false" ht="18.75" hidden="false" customHeight="false" outlineLevel="0" collapsed="false">
      <c r="A177" s="70" t="n">
        <v>2</v>
      </c>
      <c r="B177" s="69" t="s">
        <v>206</v>
      </c>
      <c r="C177" s="38"/>
      <c r="D177" s="38"/>
      <c r="E177" s="38" t="n">
        <v>1</v>
      </c>
      <c r="F177" s="39"/>
      <c r="G177" s="70" t="n">
        <v>2</v>
      </c>
      <c r="H177" s="69" t="s">
        <v>206</v>
      </c>
      <c r="I177" s="18"/>
      <c r="J177" s="18"/>
      <c r="K177" s="18" t="n">
        <v>1</v>
      </c>
    </row>
    <row r="178" customFormat="false" ht="18.75" hidden="false" customHeight="false" outlineLevel="0" collapsed="false">
      <c r="A178" s="28" t="n">
        <v>3</v>
      </c>
      <c r="B178" s="69" t="s">
        <v>207</v>
      </c>
      <c r="C178" s="38"/>
      <c r="D178" s="38"/>
      <c r="E178" s="38" t="n">
        <v>1</v>
      </c>
      <c r="F178" s="39"/>
      <c r="G178" s="28" t="n">
        <v>3</v>
      </c>
      <c r="H178" s="69" t="s">
        <v>207</v>
      </c>
      <c r="I178" s="18"/>
      <c r="J178" s="18"/>
      <c r="K178" s="18" t="n">
        <v>1</v>
      </c>
    </row>
    <row r="179" customFormat="false" ht="18.75" hidden="false" customHeight="false" outlineLevel="0" collapsed="false">
      <c r="A179" s="32"/>
      <c r="B179" s="59" t="s">
        <v>41</v>
      </c>
      <c r="C179" s="26" t="n">
        <f aca="false">SUM(C175:C178)</f>
        <v>1</v>
      </c>
      <c r="D179" s="26" t="n">
        <f aca="false">SUM(D175:D178)</f>
        <v>1</v>
      </c>
      <c r="E179" s="26" t="n">
        <f aca="false">SUM(E175:E178)</f>
        <v>2</v>
      </c>
      <c r="G179" s="32"/>
      <c r="H179" s="59" t="s">
        <v>41</v>
      </c>
      <c r="I179" s="26" t="n">
        <f aca="false">SUM(I175:I178)</f>
        <v>1</v>
      </c>
      <c r="J179" s="26" t="n">
        <f aca="false">SUM(J175:J178)</f>
        <v>1</v>
      </c>
      <c r="K179" s="26" t="n">
        <f aca="false">SUM(K175:K178)</f>
        <v>2</v>
      </c>
    </row>
    <row r="180" customFormat="false" ht="18.75" hidden="false" customHeight="true" outlineLevel="0" collapsed="false">
      <c r="A180" s="27" t="s">
        <v>208</v>
      </c>
      <c r="B180" s="27"/>
      <c r="C180" s="18" t="n">
        <v>1</v>
      </c>
      <c r="D180" s="18"/>
      <c r="E180" s="18"/>
      <c r="G180" s="27" t="s">
        <v>208</v>
      </c>
      <c r="H180" s="27"/>
      <c r="I180" s="18" t="n">
        <v>1</v>
      </c>
      <c r="J180" s="18"/>
      <c r="K180" s="18"/>
    </row>
    <row r="181" customFormat="false" ht="18.75" hidden="false" customHeight="false" outlineLevel="0" collapsed="false">
      <c r="A181" s="70" t="n">
        <v>1</v>
      </c>
      <c r="B181" s="69" t="s">
        <v>209</v>
      </c>
      <c r="C181" s="38"/>
      <c r="D181" s="38" t="n">
        <v>1</v>
      </c>
      <c r="E181" s="38"/>
      <c r="F181" s="39"/>
      <c r="G181" s="38" t="n">
        <v>1</v>
      </c>
      <c r="H181" s="69" t="s">
        <v>209</v>
      </c>
      <c r="I181" s="18"/>
      <c r="J181" s="18" t="n">
        <v>1</v>
      </c>
      <c r="K181" s="18"/>
    </row>
    <row r="182" customFormat="false" ht="18.75" hidden="false" customHeight="false" outlineLevel="0" collapsed="false">
      <c r="A182" s="70" t="n">
        <v>2</v>
      </c>
      <c r="B182" s="69" t="s">
        <v>210</v>
      </c>
      <c r="C182" s="38"/>
      <c r="D182" s="38"/>
      <c r="E182" s="38" t="n">
        <v>1</v>
      </c>
      <c r="F182" s="39"/>
      <c r="G182" s="38" t="n">
        <v>2</v>
      </c>
      <c r="H182" s="69" t="s">
        <v>210</v>
      </c>
      <c r="I182" s="18"/>
      <c r="J182" s="18"/>
      <c r="K182" s="18" t="n">
        <v>1</v>
      </c>
    </row>
    <row r="183" customFormat="false" ht="18.75" hidden="false" customHeight="false" outlineLevel="0" collapsed="false">
      <c r="A183" s="70" t="n">
        <v>3</v>
      </c>
      <c r="B183" s="69" t="s">
        <v>211</v>
      </c>
      <c r="C183" s="38"/>
      <c r="D183" s="38"/>
      <c r="E183" s="38" t="n">
        <v>1</v>
      </c>
      <c r="F183" s="39"/>
      <c r="G183" s="38" t="n">
        <v>3</v>
      </c>
      <c r="H183" s="69" t="s">
        <v>211</v>
      </c>
      <c r="I183" s="18"/>
      <c r="J183" s="18"/>
      <c r="K183" s="18" t="n">
        <v>1</v>
      </c>
    </row>
    <row r="184" customFormat="false" ht="18.75" hidden="false" customHeight="false" outlineLevel="0" collapsed="false">
      <c r="A184" s="70" t="n">
        <v>4</v>
      </c>
      <c r="B184" s="69" t="s">
        <v>212</v>
      </c>
      <c r="C184" s="38"/>
      <c r="D184" s="38"/>
      <c r="E184" s="38" t="n">
        <v>1</v>
      </c>
      <c r="F184" s="39"/>
      <c r="G184" s="38" t="n">
        <v>4</v>
      </c>
      <c r="H184" s="69" t="s">
        <v>212</v>
      </c>
      <c r="I184" s="18"/>
      <c r="J184" s="18"/>
      <c r="K184" s="18" t="n">
        <v>1</v>
      </c>
    </row>
    <row r="185" customFormat="false" ht="18.75" hidden="false" customHeight="false" outlineLevel="0" collapsed="false">
      <c r="A185" s="73"/>
      <c r="B185" s="74" t="s">
        <v>41</v>
      </c>
      <c r="C185" s="26" t="n">
        <f aca="false">SUM(C180:C184)</f>
        <v>1</v>
      </c>
      <c r="D185" s="26" t="n">
        <f aca="false">SUM(D180:D184)</f>
        <v>1</v>
      </c>
      <c r="E185" s="26" t="n">
        <f aca="false">SUM(E180:E184)</f>
        <v>3</v>
      </c>
      <c r="G185" s="18"/>
      <c r="H185" s="74" t="s">
        <v>41</v>
      </c>
      <c r="I185" s="26" t="n">
        <f aca="false">SUM(I180:I184)</f>
        <v>1</v>
      </c>
      <c r="J185" s="26" t="n">
        <f aca="false">SUM(J180:J184)</f>
        <v>1</v>
      </c>
      <c r="K185" s="26" t="n">
        <f aca="false">SUM(K180:K184)</f>
        <v>3</v>
      </c>
    </row>
    <row r="186" customFormat="false" ht="18.75" hidden="false" customHeight="true" outlineLevel="0" collapsed="false">
      <c r="A186" s="27" t="s">
        <v>213</v>
      </c>
      <c r="B186" s="27"/>
      <c r="C186" s="18" t="n">
        <v>1</v>
      </c>
      <c r="D186" s="18"/>
      <c r="E186" s="18"/>
      <c r="G186" s="27" t="s">
        <v>213</v>
      </c>
      <c r="H186" s="27"/>
      <c r="I186" s="18" t="n">
        <v>1</v>
      </c>
      <c r="J186" s="18"/>
      <c r="K186" s="18"/>
    </row>
    <row r="187" customFormat="false" ht="18.75" hidden="false" customHeight="false" outlineLevel="0" collapsed="false">
      <c r="A187" s="53" t="n">
        <v>1</v>
      </c>
      <c r="B187" s="90" t="s">
        <v>214</v>
      </c>
      <c r="C187" s="38"/>
      <c r="D187" s="38" t="n">
        <v>1</v>
      </c>
      <c r="E187" s="38"/>
      <c r="F187" s="39"/>
      <c r="G187" s="53" t="n">
        <v>1</v>
      </c>
      <c r="H187" s="90" t="s">
        <v>214</v>
      </c>
      <c r="I187" s="18"/>
      <c r="J187" s="18" t="n">
        <v>1</v>
      </c>
      <c r="K187" s="18"/>
    </row>
    <row r="188" customFormat="false" ht="18.75" hidden="false" customHeight="false" outlineLevel="0" collapsed="false">
      <c r="A188" s="53" t="n">
        <v>2</v>
      </c>
      <c r="B188" s="90" t="s">
        <v>215</v>
      </c>
      <c r="C188" s="38"/>
      <c r="D188" s="38"/>
      <c r="E188" s="38" t="n">
        <v>1</v>
      </c>
      <c r="F188" s="39"/>
      <c r="G188" s="53" t="n">
        <v>2</v>
      </c>
      <c r="H188" s="90" t="s">
        <v>215</v>
      </c>
      <c r="I188" s="18"/>
      <c r="J188" s="18"/>
      <c r="K188" s="18" t="n">
        <v>1</v>
      </c>
    </row>
    <row r="189" customFormat="false" ht="18.75" hidden="false" customHeight="false" outlineLevel="0" collapsed="false">
      <c r="A189" s="53" t="n">
        <v>3</v>
      </c>
      <c r="B189" s="90" t="s">
        <v>216</v>
      </c>
      <c r="C189" s="38"/>
      <c r="D189" s="38"/>
      <c r="E189" s="38" t="n">
        <v>1</v>
      </c>
      <c r="F189" s="39"/>
      <c r="G189" s="53" t="n">
        <v>3</v>
      </c>
      <c r="H189" s="90" t="s">
        <v>216</v>
      </c>
      <c r="I189" s="18"/>
      <c r="J189" s="18"/>
      <c r="K189" s="18" t="n">
        <v>1</v>
      </c>
    </row>
    <row r="190" customFormat="false" ht="18.75" hidden="false" customHeight="false" outlineLevel="0" collapsed="false">
      <c r="A190" s="53" t="n">
        <v>4</v>
      </c>
      <c r="B190" s="90" t="s">
        <v>217</v>
      </c>
      <c r="C190" s="38"/>
      <c r="D190" s="38"/>
      <c r="E190" s="38" t="n">
        <v>1</v>
      </c>
      <c r="F190" s="39"/>
      <c r="G190" s="53" t="n">
        <v>4</v>
      </c>
      <c r="H190" s="90" t="s">
        <v>217</v>
      </c>
      <c r="I190" s="18"/>
      <c r="J190" s="18"/>
      <c r="K190" s="18" t="n">
        <v>1</v>
      </c>
    </row>
    <row r="191" customFormat="false" ht="18.75" hidden="false" customHeight="false" outlineLevel="0" collapsed="false">
      <c r="A191" s="28" t="n">
        <v>5</v>
      </c>
      <c r="B191" s="90" t="s">
        <v>218</v>
      </c>
      <c r="C191" s="38"/>
      <c r="D191" s="38"/>
      <c r="E191" s="38" t="n">
        <v>1</v>
      </c>
      <c r="F191" s="39"/>
      <c r="G191" s="28" t="n">
        <v>5</v>
      </c>
      <c r="H191" s="90" t="s">
        <v>218</v>
      </c>
      <c r="I191" s="18"/>
      <c r="J191" s="18"/>
      <c r="K191" s="18" t="n">
        <v>1</v>
      </c>
    </row>
    <row r="192" customFormat="false" ht="18.75" hidden="false" customHeight="false" outlineLevel="0" collapsed="false">
      <c r="A192" s="28" t="n">
        <v>6</v>
      </c>
      <c r="B192" s="90" t="s">
        <v>219</v>
      </c>
      <c r="C192" s="38"/>
      <c r="D192" s="38"/>
      <c r="E192" s="38" t="n">
        <v>1</v>
      </c>
      <c r="F192" s="39"/>
      <c r="G192" s="28" t="n">
        <v>6</v>
      </c>
      <c r="H192" s="90" t="s">
        <v>219</v>
      </c>
      <c r="I192" s="18"/>
      <c r="J192" s="18"/>
      <c r="K192" s="18" t="n">
        <v>1</v>
      </c>
    </row>
    <row r="193" customFormat="false" ht="18.75" hidden="false" customHeight="false" outlineLevel="0" collapsed="false">
      <c r="A193" s="28" t="n">
        <v>7</v>
      </c>
      <c r="B193" s="90" t="s">
        <v>220</v>
      </c>
      <c r="C193" s="38"/>
      <c r="D193" s="38"/>
      <c r="E193" s="38" t="n">
        <v>1</v>
      </c>
      <c r="F193" s="39"/>
      <c r="G193" s="28" t="n">
        <v>7</v>
      </c>
      <c r="H193" s="90" t="s">
        <v>220</v>
      </c>
      <c r="I193" s="18"/>
      <c r="J193" s="18"/>
      <c r="K193" s="18" t="n">
        <v>1</v>
      </c>
    </row>
    <row r="194" customFormat="false" ht="18.75" hidden="false" customHeight="false" outlineLevel="0" collapsed="false">
      <c r="A194" s="60"/>
      <c r="B194" s="61" t="s">
        <v>41</v>
      </c>
      <c r="C194" s="62" t="n">
        <f aca="false">SUM(C186:C193)</f>
        <v>1</v>
      </c>
      <c r="D194" s="62" t="n">
        <f aca="false">SUM(D186:D193)</f>
        <v>1</v>
      </c>
      <c r="E194" s="62" t="n">
        <f aca="false">SUM(E186:E193)</f>
        <v>6</v>
      </c>
      <c r="G194" s="60"/>
      <c r="H194" s="61" t="s">
        <v>41</v>
      </c>
      <c r="I194" s="62" t="n">
        <f aca="false">SUM(I186:I193)</f>
        <v>1</v>
      </c>
      <c r="J194" s="62" t="n">
        <f aca="false">SUM(J186:J193)</f>
        <v>1</v>
      </c>
      <c r="K194" s="62" t="n">
        <f aca="false">SUM(K186:K193)</f>
        <v>6</v>
      </c>
    </row>
    <row r="195" customFormat="false" ht="18.75" hidden="false" customHeight="true" outlineLevel="0" collapsed="false">
      <c r="A195" s="41" t="s">
        <v>221</v>
      </c>
      <c r="B195" s="41"/>
      <c r="C195" s="18" t="n">
        <v>1</v>
      </c>
      <c r="D195" s="18"/>
      <c r="E195" s="18"/>
      <c r="G195" s="41" t="s">
        <v>221</v>
      </c>
      <c r="H195" s="41"/>
      <c r="I195" s="18" t="n">
        <v>1</v>
      </c>
      <c r="J195" s="18"/>
      <c r="K195" s="18"/>
    </row>
    <row r="196" customFormat="false" ht="18.75" hidden="false" customHeight="false" outlineLevel="0" collapsed="false">
      <c r="A196" s="53" t="n">
        <v>1</v>
      </c>
      <c r="B196" s="76" t="s">
        <v>222</v>
      </c>
      <c r="C196" s="38"/>
      <c r="D196" s="38" t="n">
        <v>1</v>
      </c>
      <c r="E196" s="38"/>
      <c r="F196" s="39"/>
      <c r="G196" s="53" t="n">
        <v>1</v>
      </c>
      <c r="H196" s="76" t="s">
        <v>222</v>
      </c>
      <c r="I196" s="18"/>
      <c r="J196" s="18" t="n">
        <v>1</v>
      </c>
      <c r="K196" s="18"/>
    </row>
    <row r="197" customFormat="false" ht="18.75" hidden="false" customHeight="false" outlineLevel="0" collapsed="false">
      <c r="A197" s="53" t="n">
        <v>2</v>
      </c>
      <c r="B197" s="69" t="s">
        <v>223</v>
      </c>
      <c r="C197" s="38"/>
      <c r="D197" s="38"/>
      <c r="E197" s="38" t="n">
        <v>1</v>
      </c>
      <c r="F197" s="39"/>
      <c r="G197" s="53" t="n">
        <v>2</v>
      </c>
      <c r="H197" s="69" t="s">
        <v>223</v>
      </c>
      <c r="I197" s="18"/>
      <c r="J197" s="18"/>
      <c r="K197" s="18" t="n">
        <v>1</v>
      </c>
    </row>
    <row r="198" customFormat="false" ht="18.75" hidden="false" customHeight="false" outlineLevel="0" collapsed="false">
      <c r="A198" s="53" t="n">
        <v>3</v>
      </c>
      <c r="B198" s="69" t="s">
        <v>224</v>
      </c>
      <c r="C198" s="38"/>
      <c r="D198" s="38"/>
      <c r="E198" s="38" t="n">
        <v>1</v>
      </c>
      <c r="F198" s="39"/>
      <c r="G198" s="53" t="n">
        <v>3</v>
      </c>
      <c r="H198" s="69" t="s">
        <v>224</v>
      </c>
      <c r="I198" s="18"/>
      <c r="J198" s="18"/>
      <c r="K198" s="18" t="n">
        <v>1</v>
      </c>
    </row>
    <row r="199" customFormat="false" ht="18.75" hidden="false" customHeight="false" outlineLevel="0" collapsed="false">
      <c r="A199" s="53" t="n">
        <v>4</v>
      </c>
      <c r="B199" s="69" t="s">
        <v>225</v>
      </c>
      <c r="C199" s="38"/>
      <c r="D199" s="38"/>
      <c r="E199" s="38" t="n">
        <v>1</v>
      </c>
      <c r="F199" s="39"/>
      <c r="G199" s="53" t="n">
        <v>4</v>
      </c>
      <c r="H199" s="69" t="s">
        <v>225</v>
      </c>
      <c r="I199" s="18"/>
      <c r="J199" s="18"/>
      <c r="K199" s="18" t="n">
        <v>1</v>
      </c>
    </row>
    <row r="200" customFormat="false" ht="18.75" hidden="false" customHeight="false" outlineLevel="0" collapsed="false">
      <c r="A200" s="53" t="n">
        <v>5</v>
      </c>
      <c r="B200" s="69" t="s">
        <v>226</v>
      </c>
      <c r="C200" s="38"/>
      <c r="D200" s="38"/>
      <c r="E200" s="38" t="n">
        <v>1</v>
      </c>
      <c r="F200" s="39"/>
      <c r="G200" s="53" t="n">
        <v>5</v>
      </c>
      <c r="H200" s="69" t="s">
        <v>226</v>
      </c>
      <c r="I200" s="18"/>
      <c r="J200" s="18"/>
      <c r="K200" s="18" t="n">
        <v>1</v>
      </c>
    </row>
    <row r="201" customFormat="false" ht="18.75" hidden="false" customHeight="false" outlineLevel="0" collapsed="false">
      <c r="A201" s="53" t="n">
        <v>6</v>
      </c>
      <c r="B201" s="69" t="s">
        <v>227</v>
      </c>
      <c r="C201" s="38"/>
      <c r="D201" s="38"/>
      <c r="E201" s="38" t="n">
        <v>1</v>
      </c>
      <c r="F201" s="39"/>
      <c r="G201" s="53" t="n">
        <v>6</v>
      </c>
      <c r="H201" s="69" t="s">
        <v>227</v>
      </c>
      <c r="I201" s="18"/>
      <c r="J201" s="18"/>
      <c r="K201" s="18" t="n">
        <v>1</v>
      </c>
    </row>
    <row r="202" customFormat="false" ht="18.75" hidden="false" customHeight="false" outlineLevel="0" collapsed="false">
      <c r="A202" s="53" t="n">
        <v>7</v>
      </c>
      <c r="B202" s="69" t="s">
        <v>228</v>
      </c>
      <c r="C202" s="38"/>
      <c r="D202" s="38"/>
      <c r="E202" s="38" t="n">
        <v>1</v>
      </c>
      <c r="F202" s="39"/>
      <c r="G202" s="53" t="n">
        <v>7</v>
      </c>
      <c r="H202" s="69" t="s">
        <v>228</v>
      </c>
      <c r="I202" s="18"/>
      <c r="J202" s="18"/>
      <c r="K202" s="18" t="n">
        <v>1</v>
      </c>
    </row>
    <row r="203" customFormat="false" ht="18.75" hidden="false" customHeight="false" outlineLevel="0" collapsed="false">
      <c r="A203" s="53" t="n">
        <v>8</v>
      </c>
      <c r="B203" s="69" t="s">
        <v>229</v>
      </c>
      <c r="C203" s="38"/>
      <c r="D203" s="38"/>
      <c r="E203" s="38" t="n">
        <v>1</v>
      </c>
      <c r="F203" s="39"/>
      <c r="G203" s="53" t="n">
        <v>8</v>
      </c>
      <c r="H203" s="69" t="s">
        <v>229</v>
      </c>
      <c r="I203" s="18"/>
      <c r="J203" s="18"/>
      <c r="K203" s="18" t="n">
        <v>1</v>
      </c>
    </row>
    <row r="204" customFormat="false" ht="18.75" hidden="false" customHeight="false" outlineLevel="0" collapsed="false">
      <c r="A204" s="28" t="n">
        <v>9</v>
      </c>
      <c r="B204" s="69" t="s">
        <v>230</v>
      </c>
      <c r="C204" s="38"/>
      <c r="D204" s="38"/>
      <c r="E204" s="38" t="n">
        <v>1</v>
      </c>
      <c r="F204" s="39"/>
      <c r="G204" s="28" t="n">
        <v>9</v>
      </c>
      <c r="H204" s="69" t="s">
        <v>230</v>
      </c>
      <c r="I204" s="18"/>
      <c r="J204" s="18"/>
      <c r="K204" s="18" t="n">
        <v>1</v>
      </c>
    </row>
    <row r="205" customFormat="false" ht="16.5" hidden="false" customHeight="true" outlineLevel="0" collapsed="false">
      <c r="A205" s="28" t="n">
        <v>10</v>
      </c>
      <c r="B205" s="69" t="s">
        <v>231</v>
      </c>
      <c r="C205" s="38"/>
      <c r="D205" s="38"/>
      <c r="E205" s="38" t="n">
        <v>1</v>
      </c>
      <c r="F205" s="39"/>
      <c r="G205" s="28" t="n">
        <v>10</v>
      </c>
      <c r="H205" s="69" t="s">
        <v>231</v>
      </c>
      <c r="I205" s="18"/>
      <c r="J205" s="18"/>
      <c r="K205" s="18" t="n">
        <v>1</v>
      </c>
    </row>
    <row r="206" customFormat="false" ht="18.75" hidden="false" customHeight="false" outlineLevel="0" collapsed="false">
      <c r="A206" s="28" t="n">
        <v>11</v>
      </c>
      <c r="B206" s="69" t="s">
        <v>232</v>
      </c>
      <c r="C206" s="38"/>
      <c r="D206" s="38"/>
      <c r="E206" s="38" t="n">
        <v>1</v>
      </c>
      <c r="F206" s="39"/>
      <c r="G206" s="28" t="n">
        <v>11</v>
      </c>
      <c r="H206" s="69" t="s">
        <v>232</v>
      </c>
      <c r="I206" s="18"/>
      <c r="J206" s="18"/>
      <c r="K206" s="18" t="n">
        <v>1</v>
      </c>
    </row>
    <row r="207" customFormat="false" ht="18.75" hidden="false" customHeight="false" outlineLevel="0" collapsed="false">
      <c r="A207" s="28" t="n">
        <v>12</v>
      </c>
      <c r="B207" s="69" t="s">
        <v>233</v>
      </c>
      <c r="C207" s="38"/>
      <c r="D207" s="38"/>
      <c r="E207" s="38" t="n">
        <v>1</v>
      </c>
      <c r="F207" s="39"/>
      <c r="G207" s="28" t="n">
        <v>12</v>
      </c>
      <c r="H207" s="69" t="s">
        <v>233</v>
      </c>
      <c r="I207" s="18"/>
      <c r="J207" s="18"/>
      <c r="K207" s="18" t="n">
        <v>1</v>
      </c>
    </row>
    <row r="208" customFormat="false" ht="18.75" hidden="false" customHeight="false" outlineLevel="0" collapsed="false">
      <c r="A208" s="91" t="n">
        <v>13</v>
      </c>
      <c r="B208" s="69" t="s">
        <v>234</v>
      </c>
      <c r="C208" s="38"/>
      <c r="D208" s="38"/>
      <c r="E208" s="38" t="n">
        <v>1</v>
      </c>
      <c r="F208" s="39"/>
      <c r="G208" s="73" t="n">
        <v>13</v>
      </c>
      <c r="H208" s="69" t="s">
        <v>234</v>
      </c>
      <c r="I208" s="18"/>
      <c r="J208" s="18"/>
      <c r="K208" s="18" t="n">
        <v>1</v>
      </c>
    </row>
    <row r="209" customFormat="false" ht="18.75" hidden="false" customHeight="false" outlineLevel="0" collapsed="false">
      <c r="A209" s="60"/>
      <c r="B209" s="61" t="s">
        <v>41</v>
      </c>
      <c r="C209" s="62" t="n">
        <f aca="false">SUM(C195:C208)</f>
        <v>1</v>
      </c>
      <c r="D209" s="62" t="n">
        <f aca="false">SUM(D195:D208)</f>
        <v>1</v>
      </c>
      <c r="E209" s="62" t="n">
        <f aca="false">SUM(E197:E208)</f>
        <v>12</v>
      </c>
      <c r="G209" s="60"/>
      <c r="H209" s="61" t="s">
        <v>41</v>
      </c>
      <c r="I209" s="62" t="n">
        <f aca="false">SUM(I195:I208)</f>
        <v>1</v>
      </c>
      <c r="J209" s="62" t="n">
        <f aca="false">SUM(J195:J208)</f>
        <v>1</v>
      </c>
      <c r="K209" s="62" t="n">
        <f aca="false">SUM(K197:K208)</f>
        <v>12</v>
      </c>
    </row>
    <row r="210" customFormat="false" ht="18.75" hidden="false" customHeight="true" outlineLevel="0" collapsed="false">
      <c r="A210" s="27" t="s">
        <v>235</v>
      </c>
      <c r="B210" s="27"/>
      <c r="C210" s="18" t="n">
        <v>1</v>
      </c>
      <c r="D210" s="18"/>
      <c r="E210" s="18"/>
      <c r="G210" s="27" t="s">
        <v>235</v>
      </c>
      <c r="H210" s="27"/>
      <c r="I210" s="18" t="n">
        <v>1</v>
      </c>
      <c r="J210" s="18"/>
      <c r="K210" s="18"/>
    </row>
    <row r="211" customFormat="false" ht="18.75" hidden="false" customHeight="false" outlineLevel="0" collapsed="false">
      <c r="A211" s="92" t="n">
        <v>1</v>
      </c>
      <c r="B211" s="93" t="s">
        <v>236</v>
      </c>
      <c r="C211" s="18"/>
      <c r="D211" s="18" t="n">
        <v>1</v>
      </c>
      <c r="E211" s="18"/>
      <c r="G211" s="18" t="n">
        <v>1</v>
      </c>
      <c r="H211" s="93" t="s">
        <v>236</v>
      </c>
      <c r="I211" s="18"/>
      <c r="J211" s="18" t="n">
        <v>1</v>
      </c>
      <c r="K211" s="18"/>
    </row>
    <row r="212" customFormat="false" ht="18.75" hidden="false" customHeight="false" outlineLevel="0" collapsed="false">
      <c r="A212" s="53" t="n">
        <v>2</v>
      </c>
      <c r="B212" s="72" t="s">
        <v>237</v>
      </c>
      <c r="C212" s="38"/>
      <c r="D212" s="38"/>
      <c r="E212" s="38" t="n">
        <v>1</v>
      </c>
      <c r="F212" s="39"/>
      <c r="G212" s="38" t="n">
        <v>2</v>
      </c>
      <c r="H212" s="72" t="s">
        <v>237</v>
      </c>
      <c r="I212" s="18"/>
      <c r="J212" s="18"/>
      <c r="K212" s="18" t="n">
        <v>1</v>
      </c>
    </row>
    <row r="213" customFormat="false" ht="18.75" hidden="false" customHeight="false" outlineLevel="0" collapsed="false">
      <c r="A213" s="53" t="n">
        <v>3</v>
      </c>
      <c r="B213" s="72" t="s">
        <v>238</v>
      </c>
      <c r="C213" s="38"/>
      <c r="D213" s="38"/>
      <c r="E213" s="38" t="n">
        <v>1</v>
      </c>
      <c r="F213" s="39"/>
      <c r="G213" s="38" t="n">
        <v>3</v>
      </c>
      <c r="H213" s="72" t="s">
        <v>238</v>
      </c>
      <c r="I213" s="18"/>
      <c r="J213" s="18"/>
      <c r="K213" s="18" t="n">
        <v>1</v>
      </c>
    </row>
    <row r="214" customFormat="false" ht="18.75" hidden="false" customHeight="false" outlineLevel="0" collapsed="false">
      <c r="A214" s="53" t="n">
        <v>4</v>
      </c>
      <c r="B214" s="72" t="s">
        <v>239</v>
      </c>
      <c r="C214" s="38"/>
      <c r="D214" s="38"/>
      <c r="E214" s="38" t="n">
        <v>1</v>
      </c>
      <c r="F214" s="39"/>
      <c r="G214" s="38" t="n">
        <v>4</v>
      </c>
      <c r="H214" s="72" t="s">
        <v>239</v>
      </c>
      <c r="I214" s="18"/>
      <c r="J214" s="18"/>
      <c r="K214" s="18" t="n">
        <v>1</v>
      </c>
    </row>
    <row r="215" customFormat="false" ht="18.75" hidden="false" customHeight="false" outlineLevel="0" collapsed="false">
      <c r="A215" s="53" t="n">
        <v>5</v>
      </c>
      <c r="B215" s="72" t="s">
        <v>240</v>
      </c>
      <c r="C215" s="38"/>
      <c r="D215" s="38"/>
      <c r="E215" s="38" t="n">
        <v>1</v>
      </c>
      <c r="F215" s="39"/>
      <c r="G215" s="38" t="n">
        <v>5</v>
      </c>
      <c r="H215" s="72" t="s">
        <v>240</v>
      </c>
      <c r="I215" s="18"/>
      <c r="J215" s="18"/>
      <c r="K215" s="18" t="n">
        <v>1</v>
      </c>
    </row>
    <row r="216" customFormat="false" ht="18.75" hidden="false" customHeight="false" outlineLevel="0" collapsed="false">
      <c r="A216" s="60"/>
      <c r="B216" s="61" t="s">
        <v>41</v>
      </c>
      <c r="C216" s="62" t="n">
        <f aca="false">SUM(C210:C215)</f>
        <v>1</v>
      </c>
      <c r="D216" s="62" t="n">
        <f aca="false">SUM(D210:D215)</f>
        <v>1</v>
      </c>
      <c r="E216" s="62" t="n">
        <f aca="false">SUM(E210:E215)</f>
        <v>4</v>
      </c>
      <c r="G216" s="60"/>
      <c r="H216" s="61" t="s">
        <v>41</v>
      </c>
      <c r="I216" s="62" t="n">
        <f aca="false">SUM(I210:I215)</f>
        <v>1</v>
      </c>
      <c r="J216" s="62" t="n">
        <f aca="false">SUM(J210:J215)</f>
        <v>1</v>
      </c>
      <c r="K216" s="62" t="n">
        <f aca="false">SUM(K210:K215)</f>
        <v>4</v>
      </c>
    </row>
    <row r="217" customFormat="false" ht="18.75" hidden="false" customHeight="true" outlineLevel="0" collapsed="false">
      <c r="A217" s="27" t="s">
        <v>241</v>
      </c>
      <c r="B217" s="27"/>
      <c r="C217" s="18" t="n">
        <v>1</v>
      </c>
      <c r="D217" s="18"/>
      <c r="E217" s="18"/>
      <c r="G217" s="27" t="s">
        <v>241</v>
      </c>
      <c r="H217" s="27"/>
      <c r="I217" s="18" t="n">
        <v>1</v>
      </c>
      <c r="J217" s="18"/>
      <c r="K217" s="18"/>
    </row>
    <row r="218" s="87" customFormat="true" ht="18.75" hidden="false" customHeight="false" outlineLevel="0" collapsed="false">
      <c r="A218" s="94" t="n">
        <v>1</v>
      </c>
      <c r="B218" s="95" t="s">
        <v>242</v>
      </c>
      <c r="C218" s="84"/>
      <c r="D218" s="84" t="n">
        <v>1</v>
      </c>
      <c r="E218" s="84" t="n">
        <v>1</v>
      </c>
      <c r="F218" s="85"/>
      <c r="G218" s="70" t="n">
        <v>1</v>
      </c>
      <c r="H218" s="95" t="s">
        <v>242</v>
      </c>
      <c r="I218" s="86"/>
      <c r="J218" s="86" t="n">
        <v>1</v>
      </c>
      <c r="K218" s="86" t="n">
        <v>1</v>
      </c>
    </row>
    <row r="219" s="87" customFormat="true" ht="18.75" hidden="false" customHeight="false" outlineLevel="0" collapsed="false">
      <c r="A219" s="94" t="n">
        <v>2</v>
      </c>
      <c r="B219" s="68" t="s">
        <v>243</v>
      </c>
      <c r="C219" s="84"/>
      <c r="D219" s="84"/>
      <c r="E219" s="84" t="n">
        <v>1</v>
      </c>
      <c r="F219" s="85"/>
      <c r="G219" s="70" t="n">
        <v>2</v>
      </c>
      <c r="H219" s="68" t="s">
        <v>243</v>
      </c>
      <c r="I219" s="86"/>
      <c r="J219" s="86"/>
      <c r="K219" s="86" t="n">
        <v>1</v>
      </c>
    </row>
    <row r="220" s="87" customFormat="true" ht="18.75" hidden="false" customHeight="false" outlineLevel="0" collapsed="false">
      <c r="A220" s="94" t="n">
        <v>3</v>
      </c>
      <c r="B220" s="68" t="s">
        <v>244</v>
      </c>
      <c r="C220" s="84"/>
      <c r="D220" s="84"/>
      <c r="E220" s="84" t="n">
        <v>1</v>
      </c>
      <c r="F220" s="85"/>
      <c r="G220" s="70" t="n">
        <v>3</v>
      </c>
      <c r="H220" s="68" t="s">
        <v>244</v>
      </c>
      <c r="I220" s="86"/>
      <c r="J220" s="86"/>
      <c r="K220" s="86" t="n">
        <v>1</v>
      </c>
    </row>
    <row r="221" s="87" customFormat="true" ht="18.75" hidden="false" customHeight="false" outlineLevel="0" collapsed="false">
      <c r="A221" s="94" t="n">
        <v>4</v>
      </c>
      <c r="B221" s="68" t="s">
        <v>245</v>
      </c>
      <c r="C221" s="84"/>
      <c r="D221" s="84"/>
      <c r="E221" s="84" t="n">
        <v>1</v>
      </c>
      <c r="F221" s="85"/>
      <c r="G221" s="70" t="n">
        <v>4</v>
      </c>
      <c r="H221" s="68" t="s">
        <v>245</v>
      </c>
      <c r="I221" s="86"/>
      <c r="J221" s="86"/>
      <c r="K221" s="86" t="n">
        <v>1</v>
      </c>
    </row>
    <row r="222" s="87" customFormat="true" ht="18.75" hidden="false" customHeight="false" outlineLevel="0" collapsed="false">
      <c r="A222" s="94" t="n">
        <v>5</v>
      </c>
      <c r="B222" s="68" t="s">
        <v>246</v>
      </c>
      <c r="C222" s="84"/>
      <c r="D222" s="84"/>
      <c r="E222" s="84" t="n">
        <v>1</v>
      </c>
      <c r="F222" s="85"/>
      <c r="G222" s="70" t="n">
        <v>5</v>
      </c>
      <c r="H222" s="68" t="s">
        <v>246</v>
      </c>
      <c r="I222" s="86"/>
      <c r="J222" s="86"/>
      <c r="K222" s="86" t="n">
        <v>1</v>
      </c>
    </row>
    <row r="223" s="87" customFormat="true" ht="18.75" hidden="false" customHeight="false" outlineLevel="0" collapsed="false">
      <c r="A223" s="94" t="n">
        <v>6</v>
      </c>
      <c r="B223" s="68" t="s">
        <v>247</v>
      </c>
      <c r="C223" s="84"/>
      <c r="D223" s="84"/>
      <c r="E223" s="84" t="n">
        <v>1</v>
      </c>
      <c r="F223" s="85"/>
      <c r="G223" s="70" t="n">
        <v>6</v>
      </c>
      <c r="H223" s="68" t="s">
        <v>247</v>
      </c>
      <c r="I223" s="86"/>
      <c r="J223" s="86"/>
      <c r="K223" s="86" t="n">
        <v>1</v>
      </c>
    </row>
    <row r="224" s="87" customFormat="true" ht="18.75" hidden="false" customHeight="false" outlineLevel="0" collapsed="false">
      <c r="A224" s="94" t="n">
        <v>7</v>
      </c>
      <c r="B224" s="68" t="s">
        <v>248</v>
      </c>
      <c r="C224" s="84"/>
      <c r="D224" s="84"/>
      <c r="E224" s="84" t="n">
        <v>1</v>
      </c>
      <c r="F224" s="85"/>
      <c r="G224" s="70" t="n">
        <v>7</v>
      </c>
      <c r="H224" s="68" t="s">
        <v>248</v>
      </c>
      <c r="I224" s="86"/>
      <c r="J224" s="86"/>
      <c r="K224" s="86" t="n">
        <v>1</v>
      </c>
    </row>
    <row r="225" s="87" customFormat="true" ht="18.75" hidden="false" customHeight="false" outlineLevel="0" collapsed="false">
      <c r="A225" s="60"/>
      <c r="B225" s="61" t="s">
        <v>41</v>
      </c>
      <c r="C225" s="62" t="n">
        <f aca="false">SUM(C217:C224)</f>
        <v>1</v>
      </c>
      <c r="D225" s="62" t="n">
        <f aca="false">SUM(D217:D224)</f>
        <v>1</v>
      </c>
      <c r="E225" s="62" t="n">
        <f aca="false">SUM(E218:E224)</f>
        <v>7</v>
      </c>
      <c r="G225" s="60"/>
      <c r="H225" s="61" t="s">
        <v>41</v>
      </c>
      <c r="I225" s="62" t="n">
        <f aca="false">SUM(I217:I224)</f>
        <v>1</v>
      </c>
      <c r="J225" s="62" t="n">
        <f aca="false">SUM(J217:J224)</f>
        <v>1</v>
      </c>
      <c r="K225" s="62" t="n">
        <f aca="false">SUM(K218:K224)</f>
        <v>7</v>
      </c>
    </row>
    <row r="226" s="87" customFormat="true" ht="18.75" hidden="false" customHeight="true" outlineLevel="0" collapsed="false">
      <c r="A226" s="27" t="s">
        <v>249</v>
      </c>
      <c r="B226" s="27"/>
      <c r="C226" s="18" t="n">
        <v>1</v>
      </c>
      <c r="D226" s="18"/>
      <c r="E226" s="18"/>
      <c r="G226" s="27" t="s">
        <v>249</v>
      </c>
      <c r="H226" s="27"/>
      <c r="I226" s="18" t="n">
        <v>1</v>
      </c>
      <c r="J226" s="18"/>
      <c r="K226" s="18"/>
    </row>
    <row r="227" s="87" customFormat="true" ht="18.75" hidden="false" customHeight="false" outlineLevel="0" collapsed="false">
      <c r="A227" s="92" t="n">
        <v>1</v>
      </c>
      <c r="B227" s="93" t="s">
        <v>250</v>
      </c>
      <c r="C227" s="18"/>
      <c r="D227" s="18" t="n">
        <v>1</v>
      </c>
      <c r="E227" s="18"/>
      <c r="G227" s="92" t="n">
        <v>1</v>
      </c>
      <c r="H227" s="93" t="s">
        <v>250</v>
      </c>
      <c r="I227" s="18"/>
      <c r="J227" s="18" t="n">
        <v>1</v>
      </c>
      <c r="K227" s="18"/>
    </row>
    <row r="228" s="87" customFormat="true" ht="18.75" hidden="false" customHeight="false" outlineLevel="0" collapsed="false">
      <c r="A228" s="53" t="n">
        <v>2</v>
      </c>
      <c r="B228" s="96" t="s">
        <v>251</v>
      </c>
      <c r="C228" s="38"/>
      <c r="D228" s="38"/>
      <c r="E228" s="38" t="n">
        <v>1</v>
      </c>
      <c r="F228" s="39"/>
      <c r="G228" s="53" t="n">
        <v>2</v>
      </c>
      <c r="H228" s="96" t="s">
        <v>251</v>
      </c>
      <c r="I228" s="18"/>
      <c r="J228" s="18"/>
      <c r="K228" s="18" t="n">
        <v>1</v>
      </c>
    </row>
    <row r="229" s="87" customFormat="true" ht="18.75" hidden="false" customHeight="false" outlineLevel="0" collapsed="false">
      <c r="A229" s="53" t="n">
        <v>3</v>
      </c>
      <c r="B229" s="96" t="s">
        <v>252</v>
      </c>
      <c r="C229" s="38"/>
      <c r="D229" s="38"/>
      <c r="E229" s="38" t="n">
        <v>1</v>
      </c>
      <c r="F229" s="39"/>
      <c r="G229" s="53" t="n">
        <v>3</v>
      </c>
      <c r="H229" s="96" t="s">
        <v>252</v>
      </c>
      <c r="I229" s="18"/>
      <c r="J229" s="18"/>
      <c r="K229" s="18" t="n">
        <v>1</v>
      </c>
    </row>
    <row r="230" s="87" customFormat="true" ht="18.75" hidden="false" customHeight="false" outlineLevel="0" collapsed="false">
      <c r="A230" s="53" t="n">
        <v>4</v>
      </c>
      <c r="B230" s="96" t="s">
        <v>253</v>
      </c>
      <c r="C230" s="38"/>
      <c r="D230" s="38"/>
      <c r="E230" s="38" t="n">
        <v>1</v>
      </c>
      <c r="F230" s="39"/>
      <c r="G230" s="53" t="n">
        <v>4</v>
      </c>
      <c r="H230" s="96" t="s">
        <v>253</v>
      </c>
      <c r="I230" s="18"/>
      <c r="J230" s="18"/>
      <c r="K230" s="18" t="n">
        <v>1</v>
      </c>
    </row>
    <row r="231" s="87" customFormat="true" ht="18.75" hidden="false" customHeight="false" outlineLevel="0" collapsed="false">
      <c r="A231" s="53" t="n">
        <v>5</v>
      </c>
      <c r="B231" s="96" t="s">
        <v>254</v>
      </c>
      <c r="C231" s="38"/>
      <c r="D231" s="38"/>
      <c r="E231" s="38" t="n">
        <v>1</v>
      </c>
      <c r="F231" s="39"/>
      <c r="G231" s="53" t="n">
        <v>5</v>
      </c>
      <c r="H231" s="96" t="s">
        <v>254</v>
      </c>
      <c r="I231" s="18"/>
      <c r="J231" s="18"/>
      <c r="K231" s="18" t="n">
        <v>1</v>
      </c>
    </row>
    <row r="232" s="87" customFormat="true" ht="18.75" hidden="false" customHeight="false" outlineLevel="0" collapsed="false">
      <c r="A232" s="92"/>
      <c r="B232" s="61" t="s">
        <v>41</v>
      </c>
      <c r="C232" s="62" t="n">
        <f aca="false">SUM(C226:C231)</f>
        <v>1</v>
      </c>
      <c r="D232" s="62" t="n">
        <f aca="false">SUM(D226:D231)</f>
        <v>1</v>
      </c>
      <c r="E232" s="62" t="n">
        <f aca="false">SUM(E226:E231)</f>
        <v>4</v>
      </c>
      <c r="G232" s="92"/>
      <c r="H232" s="61" t="s">
        <v>41</v>
      </c>
      <c r="I232" s="62" t="n">
        <f aca="false">SUM(I226:I231)</f>
        <v>1</v>
      </c>
      <c r="J232" s="62" t="n">
        <f aca="false">SUM(J226:J231)</f>
        <v>1</v>
      </c>
      <c r="K232" s="62" t="n">
        <f aca="false">SUM(K226:K231)</f>
        <v>4</v>
      </c>
    </row>
    <row r="233" s="87" customFormat="true" ht="18.75" hidden="false" customHeight="true" outlineLevel="0" collapsed="false">
      <c r="A233" s="27" t="s">
        <v>255</v>
      </c>
      <c r="B233" s="27"/>
      <c r="C233" s="18" t="n">
        <v>1</v>
      </c>
      <c r="D233" s="18"/>
      <c r="E233" s="18"/>
      <c r="G233" s="27" t="s">
        <v>255</v>
      </c>
      <c r="H233" s="27"/>
      <c r="I233" s="18" t="n">
        <v>1</v>
      </c>
      <c r="J233" s="18"/>
      <c r="K233" s="18"/>
    </row>
    <row r="234" s="87" customFormat="true" ht="18.75" hidden="false" customHeight="false" outlineLevel="0" collapsed="false">
      <c r="A234" s="92" t="n">
        <v>1</v>
      </c>
      <c r="B234" s="93" t="s">
        <v>256</v>
      </c>
      <c r="C234" s="18"/>
      <c r="D234" s="18" t="n">
        <v>1</v>
      </c>
      <c r="E234" s="18"/>
      <c r="G234" s="92" t="n">
        <v>1</v>
      </c>
      <c r="H234" s="93" t="s">
        <v>256</v>
      </c>
      <c r="I234" s="18"/>
      <c r="J234" s="18" t="n">
        <v>1</v>
      </c>
      <c r="K234" s="18"/>
    </row>
    <row r="235" s="87" customFormat="true" ht="18.75" hidden="false" customHeight="false" outlineLevel="0" collapsed="false">
      <c r="A235" s="53" t="n">
        <v>2</v>
      </c>
      <c r="B235" s="97" t="s">
        <v>257</v>
      </c>
      <c r="C235" s="38"/>
      <c r="D235" s="38"/>
      <c r="E235" s="38" t="n">
        <v>1</v>
      </c>
      <c r="F235" s="39"/>
      <c r="G235" s="53" t="n">
        <v>2</v>
      </c>
      <c r="H235" s="97" t="s">
        <v>257</v>
      </c>
      <c r="I235" s="18"/>
      <c r="J235" s="18"/>
      <c r="K235" s="18" t="n">
        <v>1</v>
      </c>
    </row>
    <row r="236" s="87" customFormat="true" ht="18.75" hidden="false" customHeight="false" outlineLevel="0" collapsed="false">
      <c r="A236" s="53" t="n">
        <v>3</v>
      </c>
      <c r="B236" s="97" t="s">
        <v>258</v>
      </c>
      <c r="C236" s="38"/>
      <c r="D236" s="38"/>
      <c r="E236" s="38" t="n">
        <v>1</v>
      </c>
      <c r="F236" s="39"/>
      <c r="G236" s="53" t="n">
        <v>3</v>
      </c>
      <c r="H236" s="97" t="s">
        <v>258</v>
      </c>
      <c r="I236" s="18"/>
      <c r="J236" s="18"/>
      <c r="K236" s="18" t="n">
        <v>1</v>
      </c>
    </row>
    <row r="237" s="87" customFormat="true" ht="18.75" hidden="false" customHeight="false" outlineLevel="0" collapsed="false">
      <c r="A237" s="53" t="n">
        <v>4</v>
      </c>
      <c r="B237" s="89" t="s">
        <v>259</v>
      </c>
      <c r="C237" s="38"/>
      <c r="D237" s="38"/>
      <c r="E237" s="38" t="n">
        <v>1</v>
      </c>
      <c r="F237" s="39"/>
      <c r="G237" s="53" t="n">
        <v>4</v>
      </c>
      <c r="H237" s="89" t="s">
        <v>259</v>
      </c>
      <c r="I237" s="18"/>
      <c r="J237" s="18"/>
      <c r="K237" s="18" t="n">
        <v>1</v>
      </c>
    </row>
    <row r="238" s="87" customFormat="true" ht="18.75" hidden="false" customHeight="false" outlineLevel="0" collapsed="false">
      <c r="A238" s="53" t="n">
        <v>5</v>
      </c>
      <c r="B238" s="98" t="s">
        <v>260</v>
      </c>
      <c r="C238" s="38"/>
      <c r="D238" s="38"/>
      <c r="E238" s="38" t="n">
        <v>1</v>
      </c>
      <c r="F238" s="39"/>
      <c r="G238" s="53" t="n">
        <v>5</v>
      </c>
      <c r="H238" s="98" t="s">
        <v>260</v>
      </c>
      <c r="I238" s="18"/>
      <c r="J238" s="18"/>
      <c r="K238" s="18" t="n">
        <v>1</v>
      </c>
    </row>
    <row r="239" s="87" customFormat="true" ht="18.75" hidden="false" customHeight="false" outlineLevel="0" collapsed="false">
      <c r="A239" s="92"/>
      <c r="B239" s="61" t="s">
        <v>41</v>
      </c>
      <c r="C239" s="62" t="n">
        <f aca="false">SUM(C233:C238)</f>
        <v>1</v>
      </c>
      <c r="D239" s="62" t="n">
        <f aca="false">SUM(D233:D238)</f>
        <v>1</v>
      </c>
      <c r="E239" s="62" t="n">
        <f aca="false">SUM(E233:E238)</f>
        <v>4</v>
      </c>
      <c r="G239" s="92"/>
      <c r="H239" s="61" t="s">
        <v>41</v>
      </c>
      <c r="I239" s="62" t="n">
        <f aca="false">SUM(I233:I238)</f>
        <v>1</v>
      </c>
      <c r="J239" s="62" t="n">
        <f aca="false">SUM(J233:J238)</f>
        <v>1</v>
      </c>
      <c r="K239" s="62" t="n">
        <f aca="false">SUM(K233:K238)</f>
        <v>4</v>
      </c>
    </row>
    <row r="240" customFormat="false" ht="18.75" hidden="false" customHeight="true" outlineLevel="0" collapsed="false">
      <c r="A240" s="27" t="s">
        <v>261</v>
      </c>
      <c r="B240" s="27"/>
      <c r="C240" s="18" t="n">
        <v>1</v>
      </c>
      <c r="D240" s="18"/>
      <c r="E240" s="18"/>
      <c r="G240" s="27" t="s">
        <v>261</v>
      </c>
      <c r="H240" s="27"/>
      <c r="I240" s="18" t="n">
        <v>1</v>
      </c>
      <c r="J240" s="18"/>
      <c r="K240" s="18"/>
    </row>
    <row r="241" customFormat="false" ht="18.75" hidden="false" customHeight="false" outlineLevel="0" collapsed="false">
      <c r="A241" s="94" t="n">
        <v>1</v>
      </c>
      <c r="B241" s="99" t="s">
        <v>262</v>
      </c>
      <c r="C241" s="86"/>
      <c r="D241" s="86"/>
      <c r="E241" s="86"/>
      <c r="F241" s="87"/>
      <c r="G241" s="92" t="n">
        <v>1</v>
      </c>
      <c r="H241" s="99" t="s">
        <v>262</v>
      </c>
      <c r="I241" s="86"/>
      <c r="J241" s="86"/>
      <c r="K241" s="86"/>
    </row>
    <row r="242" customFormat="false" ht="18.75" hidden="false" customHeight="false" outlineLevel="0" collapsed="false">
      <c r="A242" s="92" t="n">
        <v>2</v>
      </c>
      <c r="B242" s="100" t="s">
        <v>263</v>
      </c>
      <c r="C242" s="18"/>
      <c r="D242" s="18" t="n">
        <v>1</v>
      </c>
      <c r="E242" s="18"/>
      <c r="G242" s="92" t="n">
        <v>2</v>
      </c>
      <c r="H242" s="100" t="s">
        <v>263</v>
      </c>
      <c r="I242" s="18"/>
      <c r="J242" s="18" t="n">
        <v>1</v>
      </c>
      <c r="K242" s="18"/>
    </row>
    <row r="243" customFormat="false" ht="18.75" hidden="false" customHeight="false" outlineLevel="0" collapsed="false">
      <c r="A243" s="70" t="n">
        <v>3</v>
      </c>
      <c r="B243" s="100" t="s">
        <v>264</v>
      </c>
      <c r="C243" s="18"/>
      <c r="D243" s="18"/>
      <c r="E243" s="18" t="n">
        <v>1</v>
      </c>
      <c r="G243" s="70" t="n">
        <v>3</v>
      </c>
      <c r="H243" s="100" t="s">
        <v>264</v>
      </c>
      <c r="I243" s="18"/>
      <c r="J243" s="18"/>
      <c r="K243" s="18" t="n">
        <v>1</v>
      </c>
    </row>
    <row r="244" customFormat="false" ht="18.75" hidden="false" customHeight="false" outlineLevel="0" collapsed="false">
      <c r="A244" s="70" t="n">
        <v>4</v>
      </c>
      <c r="B244" s="100" t="s">
        <v>265</v>
      </c>
      <c r="C244" s="18"/>
      <c r="D244" s="18"/>
      <c r="E244" s="18" t="n">
        <v>1</v>
      </c>
      <c r="G244" s="70" t="n">
        <v>4</v>
      </c>
      <c r="H244" s="100" t="s">
        <v>265</v>
      </c>
      <c r="I244" s="18"/>
      <c r="J244" s="18"/>
      <c r="K244" s="18" t="n">
        <v>1</v>
      </c>
    </row>
    <row r="245" customFormat="false" ht="18.75" hidden="false" customHeight="false" outlineLevel="0" collapsed="false">
      <c r="A245" s="70" t="n">
        <v>5</v>
      </c>
      <c r="B245" s="100" t="s">
        <v>266</v>
      </c>
      <c r="C245" s="18"/>
      <c r="D245" s="18"/>
      <c r="E245" s="18" t="n">
        <v>1</v>
      </c>
      <c r="G245" s="70" t="n">
        <v>5</v>
      </c>
      <c r="H245" s="100" t="s">
        <v>266</v>
      </c>
      <c r="I245" s="18"/>
      <c r="J245" s="18"/>
      <c r="K245" s="18" t="n">
        <v>1</v>
      </c>
    </row>
    <row r="246" customFormat="false" ht="18.75" hidden="false" customHeight="false" outlineLevel="0" collapsed="false">
      <c r="A246" s="70" t="n">
        <v>6</v>
      </c>
      <c r="B246" s="100" t="s">
        <v>267</v>
      </c>
      <c r="C246" s="18"/>
      <c r="D246" s="18"/>
      <c r="E246" s="18" t="n">
        <v>1</v>
      </c>
      <c r="G246" s="70" t="n">
        <v>6</v>
      </c>
      <c r="H246" s="100" t="s">
        <v>267</v>
      </c>
      <c r="I246" s="18"/>
      <c r="J246" s="18"/>
      <c r="K246" s="18" t="n">
        <v>1</v>
      </c>
    </row>
    <row r="247" customFormat="false" ht="18.75" hidden="false" customHeight="false" outlineLevel="0" collapsed="false">
      <c r="A247" s="101"/>
      <c r="B247" s="102" t="s">
        <v>41</v>
      </c>
      <c r="C247" s="103" t="n">
        <f aca="false">SUM(C240:C246)</f>
        <v>1</v>
      </c>
      <c r="D247" s="103" t="n">
        <f aca="false">SUM(D240:D246)</f>
        <v>1</v>
      </c>
      <c r="E247" s="103" t="n">
        <f aca="false">SUM(E240:E246)</f>
        <v>4</v>
      </c>
      <c r="F247" s="87"/>
      <c r="G247" s="101"/>
      <c r="H247" s="102" t="s">
        <v>41</v>
      </c>
      <c r="I247" s="103" t="n">
        <f aca="false">SUM(I240:I246)</f>
        <v>1</v>
      </c>
      <c r="J247" s="103" t="n">
        <f aca="false">SUM(J240:J246)</f>
        <v>1</v>
      </c>
      <c r="K247" s="103" t="n">
        <f aca="false">SUM(K240:K246)</f>
        <v>4</v>
      </c>
    </row>
    <row r="248" customFormat="false" ht="18.75" hidden="false" customHeight="false" outlineLevel="0" collapsed="false">
      <c r="A248" s="64"/>
      <c r="B248" s="61" t="s">
        <v>173</v>
      </c>
      <c r="C248" s="62" t="n">
        <f aca="false">C247+C239+C232+C225+C216+C209+C194+C185+C179+C174+C167+C157+C147</f>
        <v>13</v>
      </c>
      <c r="D248" s="62" t="n">
        <f aca="false">D247+D239+D232+D225+D216+D209+D194+D185+D179+D174+D167+D157+D147</f>
        <v>13</v>
      </c>
      <c r="E248" s="62" t="n">
        <f aca="false">E247+E239+E232+E225+E216+E209+E194+E185+E179+E174+E167+E157+E147</f>
        <v>65</v>
      </c>
      <c r="G248" s="18"/>
      <c r="H248" s="61" t="s">
        <v>173</v>
      </c>
      <c r="I248" s="62" t="n">
        <f aca="false">I247+I239+I232+I225+I216+I209+I194+I185+I179+I174+I167+I157+I147</f>
        <v>13</v>
      </c>
      <c r="J248" s="62" t="n">
        <f aca="false">J247+J239+J232+J225+J216+J209+J194+J185+J179+J174+J167+J157+J147</f>
        <v>13</v>
      </c>
      <c r="K248" s="62" t="n">
        <f aca="false">K247+K239+K232+K225+K216+K209+K194+K185+K179+K174+K167+K157+K147</f>
        <v>65</v>
      </c>
    </row>
    <row r="250" customFormat="false" ht="30" hidden="false" customHeight="true" outlineLevel="0" collapsed="false">
      <c r="A250" s="104" t="s">
        <v>268</v>
      </c>
      <c r="B250" s="104"/>
      <c r="C250" s="105"/>
      <c r="D250" s="105"/>
      <c r="E250" s="106"/>
    </row>
    <row r="251" customFormat="false" ht="18.75" hidden="false" customHeight="true" outlineLevel="0" collapsed="false">
      <c r="A251" s="14" t="s">
        <v>25</v>
      </c>
      <c r="B251" s="14"/>
      <c r="C251" s="15" t="s">
        <v>3</v>
      </c>
      <c r="D251" s="15" t="s">
        <v>4</v>
      </c>
      <c r="E251" s="15" t="s">
        <v>5</v>
      </c>
      <c r="G251" s="81" t="s">
        <v>25</v>
      </c>
      <c r="H251" s="81"/>
      <c r="I251" s="82" t="s">
        <v>3</v>
      </c>
      <c r="J251" s="82" t="s">
        <v>4</v>
      </c>
      <c r="K251" s="82" t="s">
        <v>5</v>
      </c>
    </row>
    <row r="252" customFormat="false" ht="18.75" hidden="false" customHeight="true" outlineLevel="0" collapsed="false">
      <c r="A252" s="27" t="s">
        <v>269</v>
      </c>
      <c r="B252" s="27"/>
      <c r="C252" s="18" t="n">
        <v>1</v>
      </c>
      <c r="D252" s="18"/>
      <c r="E252" s="18"/>
      <c r="G252" s="18"/>
      <c r="H252" s="107" t="s">
        <v>180</v>
      </c>
      <c r="I252" s="107"/>
      <c r="J252" s="18"/>
      <c r="K252" s="18"/>
    </row>
    <row r="253" customFormat="false" ht="18.75" hidden="false" customHeight="false" outlineLevel="0" collapsed="false">
      <c r="A253" s="70" t="n">
        <v>1</v>
      </c>
      <c r="B253" s="108" t="s">
        <v>270</v>
      </c>
      <c r="C253" s="84"/>
      <c r="D253" s="84" t="n">
        <v>1</v>
      </c>
      <c r="E253" s="84"/>
      <c r="F253" s="85"/>
      <c r="G253" s="70" t="n">
        <v>1</v>
      </c>
      <c r="H253" s="108" t="s">
        <v>270</v>
      </c>
      <c r="I253" s="86"/>
      <c r="J253" s="86" t="n">
        <v>1</v>
      </c>
      <c r="K253" s="86"/>
    </row>
    <row r="254" customFormat="false" ht="18.75" hidden="false" customHeight="false" outlineLevel="0" collapsed="false">
      <c r="A254" s="70" t="n">
        <v>2</v>
      </c>
      <c r="B254" s="108" t="s">
        <v>271</v>
      </c>
      <c r="C254" s="84"/>
      <c r="D254" s="84"/>
      <c r="E254" s="84" t="n">
        <v>1</v>
      </c>
      <c r="F254" s="85"/>
      <c r="G254" s="70" t="n">
        <v>2</v>
      </c>
      <c r="H254" s="108" t="s">
        <v>271</v>
      </c>
      <c r="I254" s="86"/>
      <c r="J254" s="86"/>
      <c r="K254" s="86" t="n">
        <v>1</v>
      </c>
    </row>
    <row r="255" customFormat="false" ht="18.75" hidden="false" customHeight="false" outlineLevel="0" collapsed="false">
      <c r="A255" s="70" t="n">
        <v>3</v>
      </c>
      <c r="B255" s="108" t="s">
        <v>272</v>
      </c>
      <c r="C255" s="84"/>
      <c r="D255" s="84"/>
      <c r="E255" s="84" t="n">
        <v>1</v>
      </c>
      <c r="F255" s="85"/>
      <c r="G255" s="70" t="n">
        <v>3</v>
      </c>
      <c r="H255" s="108" t="s">
        <v>272</v>
      </c>
      <c r="I255" s="86"/>
      <c r="J255" s="86"/>
      <c r="K255" s="86" t="n">
        <v>1</v>
      </c>
    </row>
    <row r="256" customFormat="false" ht="18.75" hidden="false" customHeight="false" outlineLevel="0" collapsed="false">
      <c r="A256" s="70" t="n">
        <v>4</v>
      </c>
      <c r="B256" s="68" t="s">
        <v>184</v>
      </c>
      <c r="C256" s="84"/>
      <c r="D256" s="84"/>
      <c r="E256" s="84" t="n">
        <v>1</v>
      </c>
      <c r="F256" s="85"/>
      <c r="G256" s="70" t="n">
        <v>4</v>
      </c>
      <c r="H256" s="68" t="s">
        <v>184</v>
      </c>
      <c r="I256" s="86"/>
      <c r="J256" s="86"/>
      <c r="K256" s="86" t="n">
        <v>1</v>
      </c>
    </row>
    <row r="257" customFormat="false" ht="18.75" hidden="false" customHeight="false" outlineLevel="0" collapsed="false">
      <c r="A257" s="70" t="n">
        <v>5</v>
      </c>
      <c r="B257" s="68" t="s">
        <v>185</v>
      </c>
      <c r="C257" s="84"/>
      <c r="D257" s="84"/>
      <c r="E257" s="84" t="n">
        <v>1</v>
      </c>
      <c r="F257" s="85"/>
      <c r="G257" s="70" t="n">
        <v>5</v>
      </c>
      <c r="H257" s="68" t="s">
        <v>185</v>
      </c>
      <c r="I257" s="86"/>
      <c r="J257" s="86"/>
      <c r="K257" s="86" t="n">
        <v>1</v>
      </c>
    </row>
    <row r="258" customFormat="false" ht="18.75" hidden="false" customHeight="false" outlineLevel="0" collapsed="false">
      <c r="A258" s="28" t="n">
        <v>6</v>
      </c>
      <c r="B258" s="68" t="s">
        <v>186</v>
      </c>
      <c r="C258" s="38"/>
      <c r="D258" s="38"/>
      <c r="E258" s="38" t="n">
        <v>1</v>
      </c>
      <c r="F258" s="39"/>
      <c r="G258" s="28" t="n">
        <v>6</v>
      </c>
      <c r="H258" s="68" t="s">
        <v>186</v>
      </c>
      <c r="I258" s="18"/>
      <c r="J258" s="18"/>
      <c r="K258" s="18" t="n">
        <v>1</v>
      </c>
    </row>
    <row r="259" customFormat="false" ht="18.75" hidden="false" customHeight="true" outlineLevel="0" collapsed="false">
      <c r="A259" s="34" t="s">
        <v>52</v>
      </c>
      <c r="B259" s="34"/>
      <c r="C259" s="26" t="n">
        <f aca="false">SUM(C252:C258)</f>
        <v>1</v>
      </c>
      <c r="D259" s="26" t="n">
        <f aca="false">SUM(D252:D258)</f>
        <v>1</v>
      </c>
      <c r="E259" s="26" t="n">
        <f aca="false">SUM(E252:E258)</f>
        <v>5</v>
      </c>
      <c r="G259" s="34" t="s">
        <v>52</v>
      </c>
      <c r="H259" s="34"/>
      <c r="I259" s="26" t="n">
        <v>1</v>
      </c>
      <c r="J259" s="26" t="n">
        <f aca="false">SUM(J252:J258)</f>
        <v>1</v>
      </c>
      <c r="K259" s="26" t="n">
        <f aca="false">SUM(K252:K258)</f>
        <v>5</v>
      </c>
    </row>
    <row r="260" customFormat="false" ht="18.75" hidden="false" customHeight="true" outlineLevel="0" collapsed="false">
      <c r="A260" s="27" t="s">
        <v>273</v>
      </c>
      <c r="B260" s="27"/>
      <c r="C260" s="18" t="n">
        <v>1</v>
      </c>
      <c r="D260" s="18"/>
      <c r="E260" s="18"/>
      <c r="G260" s="27" t="s">
        <v>273</v>
      </c>
      <c r="H260" s="27"/>
      <c r="I260" s="18" t="n">
        <v>1</v>
      </c>
      <c r="J260" s="18"/>
      <c r="K260" s="18"/>
    </row>
    <row r="261" customFormat="false" ht="18.75" hidden="false" customHeight="false" outlineLevel="0" collapsed="false">
      <c r="A261" s="21" t="n">
        <v>1</v>
      </c>
      <c r="B261" s="109" t="s">
        <v>274</v>
      </c>
      <c r="C261" s="18"/>
      <c r="D261" s="18" t="n">
        <v>1</v>
      </c>
      <c r="E261" s="18"/>
      <c r="G261" s="21" t="n">
        <v>1</v>
      </c>
      <c r="H261" s="109" t="s">
        <v>274</v>
      </c>
      <c r="I261" s="18"/>
      <c r="J261" s="18" t="n">
        <v>1</v>
      </c>
      <c r="K261" s="18"/>
    </row>
    <row r="262" customFormat="false" ht="18.75" hidden="false" customHeight="false" outlineLevel="0" collapsed="false">
      <c r="A262" s="21" t="n">
        <v>2</v>
      </c>
      <c r="B262" s="69" t="s">
        <v>275</v>
      </c>
      <c r="C262" s="38"/>
      <c r="D262" s="38"/>
      <c r="E262" s="38" t="n">
        <v>1</v>
      </c>
      <c r="F262" s="39"/>
      <c r="G262" s="21" t="n">
        <v>2</v>
      </c>
      <c r="H262" s="69" t="s">
        <v>275</v>
      </c>
      <c r="I262" s="18"/>
      <c r="J262" s="18"/>
      <c r="K262" s="18" t="n">
        <v>1</v>
      </c>
    </row>
    <row r="263" customFormat="false" ht="18.75" hidden="false" customHeight="false" outlineLevel="0" collapsed="false">
      <c r="A263" s="21" t="n">
        <v>3</v>
      </c>
      <c r="B263" s="69" t="s">
        <v>276</v>
      </c>
      <c r="C263" s="38"/>
      <c r="D263" s="38"/>
      <c r="E263" s="38" t="n">
        <v>1</v>
      </c>
      <c r="F263" s="39"/>
      <c r="G263" s="21" t="n">
        <v>3</v>
      </c>
      <c r="H263" s="69" t="s">
        <v>276</v>
      </c>
      <c r="I263" s="18"/>
      <c r="J263" s="18"/>
      <c r="K263" s="18" t="n">
        <v>1</v>
      </c>
    </row>
    <row r="264" customFormat="false" ht="18.75" hidden="false" customHeight="false" outlineLevel="0" collapsed="false">
      <c r="A264" s="21" t="n">
        <v>4</v>
      </c>
      <c r="B264" s="69" t="s">
        <v>277</v>
      </c>
      <c r="C264" s="38"/>
      <c r="D264" s="38"/>
      <c r="E264" s="38" t="n">
        <v>1</v>
      </c>
      <c r="F264" s="39"/>
      <c r="G264" s="21" t="n">
        <v>4</v>
      </c>
      <c r="H264" s="69" t="s">
        <v>277</v>
      </c>
      <c r="I264" s="18"/>
      <c r="J264" s="18"/>
      <c r="K264" s="18" t="n">
        <v>1</v>
      </c>
    </row>
    <row r="265" customFormat="false" ht="18.75" hidden="false" customHeight="false" outlineLevel="0" collapsed="false">
      <c r="A265" s="47"/>
      <c r="B265" s="48" t="s">
        <v>41</v>
      </c>
      <c r="C265" s="26" t="n">
        <f aca="false">SUM(C260:C264)</f>
        <v>1</v>
      </c>
      <c r="D265" s="26" t="n">
        <f aca="false">SUM(D260:D264)</f>
        <v>1</v>
      </c>
      <c r="E265" s="26" t="n">
        <f aca="false">SUM(E260:E264)</f>
        <v>3</v>
      </c>
      <c r="G265" s="47"/>
      <c r="H265" s="48" t="s">
        <v>41</v>
      </c>
      <c r="I265" s="26" t="n">
        <f aca="false">SUM(I260:I264)</f>
        <v>1</v>
      </c>
      <c r="J265" s="26" t="n">
        <f aca="false">SUM(J260:J264)</f>
        <v>1</v>
      </c>
      <c r="K265" s="26" t="n">
        <f aca="false">SUM(K260:K264)</f>
        <v>3</v>
      </c>
    </row>
    <row r="266" customFormat="false" ht="18.75" hidden="false" customHeight="true" outlineLevel="0" collapsed="false">
      <c r="A266" s="27" t="s">
        <v>278</v>
      </c>
      <c r="B266" s="27"/>
      <c r="C266" s="18" t="n">
        <v>1</v>
      </c>
      <c r="D266" s="18"/>
      <c r="E266" s="18"/>
      <c r="G266" s="27" t="s">
        <v>278</v>
      </c>
      <c r="H266" s="27"/>
      <c r="I266" s="18" t="n">
        <v>1</v>
      </c>
      <c r="J266" s="18"/>
      <c r="K266" s="18"/>
    </row>
    <row r="267" customFormat="false" ht="18.75" hidden="false" customHeight="false" outlineLevel="0" collapsed="false">
      <c r="A267" s="49" t="n">
        <v>1</v>
      </c>
      <c r="B267" s="69" t="s">
        <v>279</v>
      </c>
      <c r="C267" s="38"/>
      <c r="D267" s="38" t="n">
        <v>1</v>
      </c>
      <c r="E267" s="38"/>
      <c r="F267" s="39"/>
      <c r="G267" s="49" t="n">
        <v>1</v>
      </c>
      <c r="H267" s="69" t="s">
        <v>279</v>
      </c>
      <c r="I267" s="18"/>
      <c r="J267" s="18" t="n">
        <v>1</v>
      </c>
      <c r="K267" s="18"/>
    </row>
    <row r="268" customFormat="false" ht="18.75" hidden="false" customHeight="false" outlineLevel="0" collapsed="false">
      <c r="A268" s="49" t="n">
        <v>2</v>
      </c>
      <c r="B268" s="69" t="s">
        <v>280</v>
      </c>
      <c r="C268" s="38"/>
      <c r="D268" s="38"/>
      <c r="E268" s="38" t="n">
        <v>1</v>
      </c>
      <c r="F268" s="39"/>
      <c r="G268" s="49" t="n">
        <v>2</v>
      </c>
      <c r="H268" s="69" t="s">
        <v>280</v>
      </c>
      <c r="I268" s="18"/>
      <c r="J268" s="18"/>
      <c r="K268" s="18" t="n">
        <v>1</v>
      </c>
    </row>
    <row r="269" customFormat="false" ht="18.75" hidden="false" customHeight="false" outlineLevel="0" collapsed="false">
      <c r="A269" s="49" t="n">
        <v>3</v>
      </c>
      <c r="B269" s="69" t="s">
        <v>281</v>
      </c>
      <c r="C269" s="38"/>
      <c r="D269" s="38"/>
      <c r="E269" s="38" t="n">
        <v>1</v>
      </c>
      <c r="F269" s="39"/>
      <c r="G269" s="49" t="n">
        <v>3</v>
      </c>
      <c r="H269" s="69" t="s">
        <v>281</v>
      </c>
      <c r="I269" s="18"/>
      <c r="J269" s="18"/>
      <c r="K269" s="18" t="n">
        <v>1</v>
      </c>
    </row>
    <row r="270" customFormat="false" ht="18.75" hidden="false" customHeight="false" outlineLevel="0" collapsed="false">
      <c r="A270" s="49" t="n">
        <v>4</v>
      </c>
      <c r="B270" s="68" t="s">
        <v>282</v>
      </c>
      <c r="C270" s="38"/>
      <c r="D270" s="38"/>
      <c r="E270" s="38" t="n">
        <v>1</v>
      </c>
      <c r="F270" s="39"/>
      <c r="G270" s="49" t="n">
        <v>4</v>
      </c>
      <c r="H270" s="68" t="s">
        <v>282</v>
      </c>
      <c r="I270" s="18"/>
      <c r="J270" s="18"/>
      <c r="K270" s="18" t="n">
        <v>1</v>
      </c>
    </row>
    <row r="271" customFormat="false" ht="18.75" hidden="false" customHeight="false" outlineLevel="0" collapsed="false">
      <c r="A271" s="32"/>
      <c r="B271" s="55" t="s">
        <v>41</v>
      </c>
      <c r="C271" s="26" t="n">
        <f aca="false">SUM(C266:C270)</f>
        <v>1</v>
      </c>
      <c r="D271" s="26" t="n">
        <f aca="false">SUM(D266:D270)</f>
        <v>1</v>
      </c>
      <c r="E271" s="26" t="n">
        <f aca="false">SUM(E266:E270)</f>
        <v>3</v>
      </c>
      <c r="G271" s="32"/>
      <c r="H271" s="55" t="s">
        <v>41</v>
      </c>
      <c r="I271" s="26" t="n">
        <f aca="false">SUM(I266:I270)</f>
        <v>1</v>
      </c>
      <c r="J271" s="26" t="n">
        <f aca="false">SUM(J266:J270)</f>
        <v>1</v>
      </c>
      <c r="K271" s="26" t="n">
        <f aca="false">SUM(K266:K270)</f>
        <v>3</v>
      </c>
    </row>
    <row r="272" customFormat="false" ht="18.75" hidden="false" customHeight="true" outlineLevel="0" collapsed="false">
      <c r="A272" s="42" t="s">
        <v>283</v>
      </c>
      <c r="B272" s="42"/>
      <c r="C272" s="18" t="n">
        <v>1</v>
      </c>
      <c r="D272" s="18"/>
      <c r="E272" s="18"/>
      <c r="G272" s="42" t="s">
        <v>283</v>
      </c>
      <c r="H272" s="42"/>
      <c r="I272" s="18" t="n">
        <v>1</v>
      </c>
      <c r="J272" s="18"/>
      <c r="K272" s="18"/>
    </row>
    <row r="273" customFormat="false" ht="18.75" hidden="false" customHeight="false" outlineLevel="0" collapsed="false">
      <c r="A273" s="70" t="n">
        <v>1</v>
      </c>
      <c r="B273" s="69" t="s">
        <v>284</v>
      </c>
      <c r="C273" s="38"/>
      <c r="D273" s="38" t="n">
        <v>1</v>
      </c>
      <c r="E273" s="38"/>
      <c r="F273" s="39"/>
      <c r="G273" s="70" t="n">
        <v>1</v>
      </c>
      <c r="H273" s="69" t="s">
        <v>284</v>
      </c>
      <c r="I273" s="18"/>
      <c r="J273" s="18" t="n">
        <v>1</v>
      </c>
      <c r="K273" s="18"/>
    </row>
    <row r="274" customFormat="false" ht="18.75" hidden="false" customHeight="false" outlineLevel="0" collapsed="false">
      <c r="A274" s="70" t="n">
        <v>2</v>
      </c>
      <c r="B274" s="69" t="s">
        <v>285</v>
      </c>
      <c r="C274" s="38"/>
      <c r="D274" s="38"/>
      <c r="E274" s="38" t="n">
        <v>1</v>
      </c>
      <c r="F274" s="39"/>
      <c r="G274" s="70" t="n">
        <v>2</v>
      </c>
      <c r="H274" s="69" t="s">
        <v>285</v>
      </c>
      <c r="I274" s="18"/>
      <c r="J274" s="18"/>
      <c r="K274" s="18" t="n">
        <v>1</v>
      </c>
    </row>
    <row r="275" customFormat="false" ht="18.75" hidden="false" customHeight="false" outlineLevel="0" collapsed="false">
      <c r="A275" s="28" t="n">
        <v>3</v>
      </c>
      <c r="B275" s="69" t="s">
        <v>286</v>
      </c>
      <c r="C275" s="38"/>
      <c r="D275" s="38"/>
      <c r="E275" s="38" t="n">
        <v>1</v>
      </c>
      <c r="F275" s="39"/>
      <c r="G275" s="28" t="n">
        <v>3</v>
      </c>
      <c r="H275" s="69" t="s">
        <v>286</v>
      </c>
      <c r="I275" s="18"/>
      <c r="J275" s="18"/>
      <c r="K275" s="18" t="n">
        <v>1</v>
      </c>
    </row>
    <row r="276" customFormat="false" ht="18.75" hidden="false" customHeight="false" outlineLevel="0" collapsed="false">
      <c r="A276" s="32"/>
      <c r="B276" s="59" t="s">
        <v>41</v>
      </c>
      <c r="C276" s="26" t="n">
        <f aca="false">SUM(C272:C275)</f>
        <v>1</v>
      </c>
      <c r="D276" s="26" t="n">
        <f aca="false">SUM(D272:D275)</f>
        <v>1</v>
      </c>
      <c r="E276" s="26" t="n">
        <f aca="false">SUM(E272:E275)</f>
        <v>2</v>
      </c>
      <c r="G276" s="32"/>
      <c r="H276" s="59" t="s">
        <v>41</v>
      </c>
      <c r="I276" s="26" t="n">
        <f aca="false">SUM(I272:I275)</f>
        <v>1</v>
      </c>
      <c r="J276" s="26" t="n">
        <f aca="false">SUM(J272:J275)</f>
        <v>1</v>
      </c>
      <c r="K276" s="26" t="n">
        <f aca="false">SUM(K272:K275)</f>
        <v>2</v>
      </c>
    </row>
    <row r="277" customFormat="false" ht="18.75" hidden="false" customHeight="true" outlineLevel="0" collapsed="false">
      <c r="A277" s="41" t="s">
        <v>287</v>
      </c>
      <c r="B277" s="41"/>
      <c r="C277" s="18" t="n">
        <v>1</v>
      </c>
      <c r="D277" s="18"/>
      <c r="E277" s="18"/>
      <c r="G277" s="41" t="s">
        <v>287</v>
      </c>
      <c r="H277" s="41"/>
      <c r="I277" s="18" t="n">
        <v>1</v>
      </c>
      <c r="J277" s="18"/>
      <c r="K277" s="18"/>
    </row>
    <row r="278" customFormat="false" ht="18.75" hidden="false" customHeight="false" outlineLevel="0" collapsed="false">
      <c r="A278" s="70" t="n">
        <v>1</v>
      </c>
      <c r="B278" s="69" t="s">
        <v>209</v>
      </c>
      <c r="C278" s="38"/>
      <c r="D278" s="38" t="n">
        <v>1</v>
      </c>
      <c r="E278" s="38"/>
      <c r="F278" s="39"/>
      <c r="G278" s="70" t="n">
        <v>1</v>
      </c>
      <c r="H278" s="69" t="s">
        <v>209</v>
      </c>
      <c r="I278" s="18"/>
      <c r="J278" s="18" t="n">
        <v>1</v>
      </c>
      <c r="K278" s="18"/>
    </row>
    <row r="279" customFormat="false" ht="18.75" hidden="false" customHeight="false" outlineLevel="0" collapsed="false">
      <c r="A279" s="70" t="n">
        <v>2</v>
      </c>
      <c r="B279" s="89" t="s">
        <v>288</v>
      </c>
      <c r="C279" s="38"/>
      <c r="D279" s="38"/>
      <c r="E279" s="38" t="n">
        <v>1</v>
      </c>
      <c r="F279" s="39"/>
      <c r="G279" s="70" t="n">
        <v>2</v>
      </c>
      <c r="H279" s="89" t="s">
        <v>288</v>
      </c>
      <c r="I279" s="18"/>
      <c r="J279" s="18"/>
      <c r="K279" s="18" t="n">
        <v>1</v>
      </c>
    </row>
    <row r="280" customFormat="false" ht="18.75" hidden="false" customHeight="false" outlineLevel="0" collapsed="false">
      <c r="A280" s="70" t="n">
        <v>3</v>
      </c>
      <c r="B280" s="89" t="s">
        <v>289</v>
      </c>
      <c r="C280" s="38"/>
      <c r="D280" s="38"/>
      <c r="E280" s="38" t="n">
        <v>1</v>
      </c>
      <c r="F280" s="39"/>
      <c r="G280" s="70" t="n">
        <v>3</v>
      </c>
      <c r="H280" s="89" t="s">
        <v>289</v>
      </c>
      <c r="I280" s="18"/>
      <c r="J280" s="18"/>
      <c r="K280" s="18" t="n">
        <v>1</v>
      </c>
    </row>
    <row r="281" customFormat="false" ht="18.75" hidden="false" customHeight="false" outlineLevel="0" collapsed="false">
      <c r="A281" s="73"/>
      <c r="B281" s="74" t="s">
        <v>41</v>
      </c>
      <c r="C281" s="26" t="n">
        <f aca="false">SUM(C277:C280)</f>
        <v>1</v>
      </c>
      <c r="D281" s="26" t="n">
        <f aca="false">SUM(D277:D280)</f>
        <v>1</v>
      </c>
      <c r="E281" s="26" t="n">
        <f aca="false">SUM(E277:E280)</f>
        <v>2</v>
      </c>
      <c r="G281" s="73"/>
      <c r="H281" s="74" t="s">
        <v>41</v>
      </c>
      <c r="I281" s="26" t="n">
        <f aca="false">SUM(I277:I280)</f>
        <v>1</v>
      </c>
      <c r="J281" s="26" t="n">
        <f aca="false">SUM(J277:J280)</f>
        <v>1</v>
      </c>
      <c r="K281" s="26" t="n">
        <f aca="false">SUM(K277:K280)</f>
        <v>2</v>
      </c>
    </row>
    <row r="282" customFormat="false" ht="18.75" hidden="false" customHeight="true" outlineLevel="0" collapsed="false">
      <c r="A282" s="27" t="s">
        <v>290</v>
      </c>
      <c r="B282" s="27"/>
      <c r="C282" s="18" t="n">
        <v>1</v>
      </c>
      <c r="D282" s="18"/>
      <c r="E282" s="18"/>
      <c r="G282" s="27" t="s">
        <v>290</v>
      </c>
      <c r="H282" s="27"/>
      <c r="I282" s="18" t="n">
        <v>1</v>
      </c>
      <c r="J282" s="18"/>
      <c r="K282" s="18"/>
    </row>
    <row r="283" customFormat="false" ht="18.75" hidden="false" customHeight="false" outlineLevel="0" collapsed="false">
      <c r="A283" s="70" t="n">
        <v>1</v>
      </c>
      <c r="B283" s="69" t="s">
        <v>291</v>
      </c>
      <c r="C283" s="38"/>
      <c r="D283" s="38" t="n">
        <v>1</v>
      </c>
      <c r="E283" s="38"/>
      <c r="F283" s="39"/>
      <c r="G283" s="70" t="n">
        <v>1</v>
      </c>
      <c r="H283" s="69" t="s">
        <v>291</v>
      </c>
      <c r="I283" s="18"/>
      <c r="J283" s="18" t="n">
        <v>1</v>
      </c>
      <c r="K283" s="18"/>
    </row>
    <row r="284" customFormat="false" ht="18.75" hidden="false" customHeight="false" outlineLevel="0" collapsed="false">
      <c r="A284" s="70" t="n">
        <v>2</v>
      </c>
      <c r="B284" s="69" t="s">
        <v>292</v>
      </c>
      <c r="C284" s="38"/>
      <c r="D284" s="38"/>
      <c r="E284" s="38" t="n">
        <v>1</v>
      </c>
      <c r="F284" s="39"/>
      <c r="G284" s="70" t="n">
        <v>2</v>
      </c>
      <c r="H284" s="69" t="s">
        <v>292</v>
      </c>
      <c r="I284" s="18"/>
      <c r="J284" s="18"/>
      <c r="K284" s="18" t="n">
        <v>1</v>
      </c>
    </row>
    <row r="285" customFormat="false" ht="18.75" hidden="false" customHeight="false" outlineLevel="0" collapsed="false">
      <c r="A285" s="73"/>
      <c r="B285" s="74" t="s">
        <v>41</v>
      </c>
      <c r="C285" s="26" t="n">
        <f aca="false">SUM(C282:C284)</f>
        <v>1</v>
      </c>
      <c r="D285" s="26" t="n">
        <f aca="false">SUM(D282:D284)</f>
        <v>1</v>
      </c>
      <c r="E285" s="26" t="n">
        <f aca="false">SUM(E282:E284)</f>
        <v>1</v>
      </c>
      <c r="G285" s="73"/>
      <c r="H285" s="74" t="s">
        <v>41</v>
      </c>
      <c r="I285" s="26" t="n">
        <f aca="false">SUM(I282:I284)</f>
        <v>1</v>
      </c>
      <c r="J285" s="26" t="n">
        <f aca="false">SUM(J282:J284)</f>
        <v>1</v>
      </c>
      <c r="K285" s="26" t="n">
        <f aca="false">SUM(K282:K284)</f>
        <v>1</v>
      </c>
    </row>
    <row r="286" customFormat="false" ht="18.75" hidden="false" customHeight="false" outlineLevel="0" collapsed="false">
      <c r="A286" s="64"/>
      <c r="B286" s="61" t="s">
        <v>293</v>
      </c>
      <c r="C286" s="62" t="n">
        <f aca="false">C285+C281+C276+C271+C265+C259</f>
        <v>6</v>
      </c>
      <c r="D286" s="62" t="n">
        <f aca="false">D285+D281+D276+D271+D265+D259</f>
        <v>6</v>
      </c>
      <c r="E286" s="62" t="n">
        <f aca="false">E285+E281+E276+E271+E265+E259</f>
        <v>16</v>
      </c>
      <c r="G286" s="64"/>
      <c r="H286" s="61" t="s">
        <v>293</v>
      </c>
      <c r="I286" s="62" t="n">
        <f aca="false">I285+I281+I276+I271+I265+I259</f>
        <v>6</v>
      </c>
      <c r="J286" s="62" t="n">
        <f aca="false">J285+J281+J276+J271+J265+J259</f>
        <v>6</v>
      </c>
      <c r="K286" s="62" t="n">
        <f aca="false">K285+K281+K276+K271+K265+K259</f>
        <v>16</v>
      </c>
    </row>
    <row r="287" customFormat="false" ht="18.75" hidden="false" customHeight="false" outlineLevel="0" collapsed="false">
      <c r="A287" s="64"/>
      <c r="B287" s="61" t="s">
        <v>22</v>
      </c>
      <c r="C287" s="62" t="n">
        <f aca="false">C286+C248+C140</f>
        <v>29</v>
      </c>
      <c r="D287" s="62" t="n">
        <f aca="false">D286+D248+D140</f>
        <v>29</v>
      </c>
      <c r="E287" s="62" t="n">
        <f aca="false">E286+E248+E140</f>
        <v>120</v>
      </c>
      <c r="G287" s="64"/>
      <c r="H287" s="61" t="s">
        <v>294</v>
      </c>
      <c r="I287" s="62" t="n">
        <f aca="false">I286+I248+I140</f>
        <v>29</v>
      </c>
      <c r="J287" s="62" t="n">
        <f aca="false">J286+J248+J140</f>
        <v>29</v>
      </c>
      <c r="K287" s="62" t="n">
        <f aca="false">K286+K248+K140</f>
        <v>120</v>
      </c>
    </row>
    <row r="290" customFormat="false" ht="51" hidden="false" customHeight="true" outlineLevel="0" collapsed="false">
      <c r="A290" s="110" t="s">
        <v>295</v>
      </c>
      <c r="B290" s="110"/>
      <c r="C290" s="111"/>
      <c r="D290" s="111"/>
      <c r="E290" s="112"/>
      <c r="G290" s="113"/>
      <c r="H290" s="114" t="s">
        <v>296</v>
      </c>
      <c r="I290" s="115"/>
      <c r="J290" s="115"/>
      <c r="K290" s="116"/>
    </row>
    <row r="291" customFormat="false" ht="19.5" hidden="false" customHeight="true" outlineLevel="0" collapsed="false">
      <c r="A291" s="14" t="s">
        <v>25</v>
      </c>
      <c r="B291" s="14"/>
      <c r="C291" s="15" t="s">
        <v>3</v>
      </c>
      <c r="D291" s="15" t="s">
        <v>4</v>
      </c>
      <c r="E291" s="15" t="s">
        <v>5</v>
      </c>
      <c r="G291" s="14" t="s">
        <v>25</v>
      </c>
      <c r="H291" s="14"/>
      <c r="I291" s="15" t="s">
        <v>3</v>
      </c>
      <c r="J291" s="15" t="s">
        <v>4</v>
      </c>
      <c r="K291" s="15" t="s">
        <v>5</v>
      </c>
    </row>
    <row r="292" customFormat="false" ht="18.75" hidden="false" customHeight="true" outlineLevel="0" collapsed="false">
      <c r="A292" s="27" t="s">
        <v>297</v>
      </c>
      <c r="B292" s="27"/>
      <c r="C292" s="18" t="n">
        <v>1</v>
      </c>
      <c r="D292" s="18"/>
      <c r="E292" s="18"/>
      <c r="G292" s="27" t="s">
        <v>297</v>
      </c>
      <c r="H292" s="27"/>
      <c r="I292" s="18" t="n">
        <v>1</v>
      </c>
      <c r="J292" s="18"/>
      <c r="K292" s="18"/>
    </row>
    <row r="293" customFormat="false" ht="18.75" hidden="false" customHeight="false" outlineLevel="0" collapsed="false">
      <c r="A293" s="70" t="n">
        <v>1</v>
      </c>
      <c r="B293" s="117" t="s">
        <v>298</v>
      </c>
      <c r="C293" s="86"/>
      <c r="D293" s="86" t="n">
        <v>1</v>
      </c>
      <c r="E293" s="86"/>
      <c r="F293" s="87"/>
      <c r="G293" s="70" t="n">
        <v>1</v>
      </c>
      <c r="H293" s="117" t="s">
        <v>298</v>
      </c>
      <c r="I293" s="86"/>
      <c r="J293" s="86" t="n">
        <v>1</v>
      </c>
      <c r="K293" s="86"/>
    </row>
    <row r="294" customFormat="false" ht="18.75" hidden="false" customHeight="false" outlineLevel="0" collapsed="false">
      <c r="A294" s="70" t="n">
        <v>2</v>
      </c>
      <c r="B294" s="118" t="s">
        <v>299</v>
      </c>
      <c r="C294" s="86"/>
      <c r="D294" s="86"/>
      <c r="E294" s="86" t="n">
        <v>1</v>
      </c>
      <c r="F294" s="87"/>
      <c r="G294" s="70" t="n">
        <v>2</v>
      </c>
      <c r="H294" s="118" t="s">
        <v>299</v>
      </c>
      <c r="I294" s="86"/>
      <c r="J294" s="86"/>
      <c r="K294" s="86" t="n">
        <v>1</v>
      </c>
    </row>
    <row r="295" customFormat="false" ht="18.75" hidden="false" customHeight="false" outlineLevel="0" collapsed="false">
      <c r="A295" s="70" t="n">
        <v>3</v>
      </c>
      <c r="B295" s="118" t="s">
        <v>300</v>
      </c>
      <c r="C295" s="86"/>
      <c r="D295" s="86"/>
      <c r="E295" s="86" t="n">
        <v>1</v>
      </c>
      <c r="F295" s="87"/>
      <c r="G295" s="70" t="n">
        <v>3</v>
      </c>
      <c r="H295" s="118" t="s">
        <v>300</v>
      </c>
      <c r="I295" s="86"/>
      <c r="J295" s="86"/>
      <c r="K295" s="86" t="n">
        <v>1</v>
      </c>
    </row>
    <row r="296" customFormat="false" ht="18.75" hidden="false" customHeight="false" outlineLevel="0" collapsed="false">
      <c r="A296" s="70" t="n">
        <v>4</v>
      </c>
      <c r="B296" s="118" t="s">
        <v>301</v>
      </c>
      <c r="C296" s="86"/>
      <c r="D296" s="86"/>
      <c r="E296" s="86" t="n">
        <v>1</v>
      </c>
      <c r="F296" s="87"/>
      <c r="G296" s="70" t="n">
        <v>4</v>
      </c>
      <c r="H296" s="118" t="s">
        <v>301</v>
      </c>
      <c r="I296" s="86"/>
      <c r="J296" s="86"/>
      <c r="K296" s="86" t="n">
        <v>1</v>
      </c>
    </row>
    <row r="297" customFormat="false" ht="18.75" hidden="false" customHeight="true" outlineLevel="0" collapsed="false">
      <c r="A297" s="34" t="s">
        <v>52</v>
      </c>
      <c r="B297" s="34"/>
      <c r="C297" s="26" t="n">
        <f aca="false">SUM(C292:C296)</f>
        <v>1</v>
      </c>
      <c r="D297" s="26" t="n">
        <f aca="false">SUM(D292:D296)</f>
        <v>1</v>
      </c>
      <c r="E297" s="26" t="n">
        <f aca="false">SUM(E292:E296)</f>
        <v>3</v>
      </c>
      <c r="G297" s="34" t="s">
        <v>52</v>
      </c>
      <c r="H297" s="34"/>
      <c r="I297" s="26" t="n">
        <f aca="false">SUM(I292:I296)</f>
        <v>1</v>
      </c>
      <c r="J297" s="26" t="n">
        <f aca="false">SUM(J292:J296)</f>
        <v>1</v>
      </c>
      <c r="K297" s="26" t="n">
        <f aca="false">SUM(K292:K296)</f>
        <v>3</v>
      </c>
    </row>
    <row r="298" customFormat="false" ht="18.75" hidden="false" customHeight="true" outlineLevel="0" collapsed="false">
      <c r="A298" s="27" t="s">
        <v>302</v>
      </c>
      <c r="B298" s="27"/>
      <c r="C298" s="18" t="n">
        <v>1</v>
      </c>
      <c r="D298" s="18"/>
      <c r="E298" s="18"/>
      <c r="G298" s="27" t="s">
        <v>302</v>
      </c>
      <c r="H298" s="27"/>
      <c r="I298" s="18" t="n">
        <v>1</v>
      </c>
      <c r="J298" s="18"/>
      <c r="K298" s="18"/>
    </row>
    <row r="299" customFormat="false" ht="18.75" hidden="false" customHeight="false" outlineLevel="0" collapsed="false">
      <c r="A299" s="21" t="n">
        <v>1</v>
      </c>
      <c r="B299" s="119" t="s">
        <v>303</v>
      </c>
      <c r="C299" s="18"/>
      <c r="D299" s="18" t="n">
        <v>1</v>
      </c>
      <c r="E299" s="18"/>
      <c r="G299" s="21" t="n">
        <v>1</v>
      </c>
      <c r="H299" s="119" t="s">
        <v>303</v>
      </c>
      <c r="I299" s="18"/>
      <c r="J299" s="18" t="n">
        <v>1</v>
      </c>
      <c r="K299" s="18"/>
    </row>
    <row r="300" customFormat="false" ht="18.75" hidden="false" customHeight="false" outlineLevel="0" collapsed="false">
      <c r="A300" s="21" t="n">
        <v>2</v>
      </c>
      <c r="B300" s="120" t="s">
        <v>304</v>
      </c>
      <c r="C300" s="18"/>
      <c r="D300" s="18"/>
      <c r="E300" s="18" t="n">
        <v>1</v>
      </c>
      <c r="G300" s="21" t="n">
        <v>2</v>
      </c>
      <c r="H300" s="120" t="s">
        <v>304</v>
      </c>
      <c r="I300" s="18"/>
      <c r="J300" s="18"/>
      <c r="K300" s="18" t="n">
        <v>1</v>
      </c>
    </row>
    <row r="301" customFormat="false" ht="18.75" hidden="false" customHeight="false" outlineLevel="0" collapsed="false">
      <c r="A301" s="47"/>
      <c r="B301" s="48" t="s">
        <v>41</v>
      </c>
      <c r="C301" s="26" t="n">
        <f aca="false">SUM(C298:C300)</f>
        <v>1</v>
      </c>
      <c r="D301" s="26" t="n">
        <f aca="false">SUM(D298:D300)</f>
        <v>1</v>
      </c>
      <c r="E301" s="26" t="n">
        <f aca="false">SUM(E298:E300)</f>
        <v>1</v>
      </c>
      <c r="G301" s="47"/>
      <c r="H301" s="48" t="s">
        <v>41</v>
      </c>
      <c r="I301" s="26" t="n">
        <f aca="false">SUM(I298:I300)</f>
        <v>1</v>
      </c>
      <c r="J301" s="26" t="n">
        <f aca="false">SUM(J298:J300)</f>
        <v>1</v>
      </c>
      <c r="K301" s="26" t="n">
        <f aca="false">SUM(K298:K300)</f>
        <v>1</v>
      </c>
    </row>
    <row r="302" customFormat="false" ht="18.75" hidden="false" customHeight="true" outlineLevel="0" collapsed="false">
      <c r="A302" s="27" t="s">
        <v>305</v>
      </c>
      <c r="B302" s="27"/>
      <c r="C302" s="18" t="n">
        <v>1</v>
      </c>
      <c r="D302" s="18"/>
      <c r="E302" s="18"/>
      <c r="G302" s="27" t="s">
        <v>305</v>
      </c>
      <c r="H302" s="27"/>
      <c r="I302" s="18" t="n">
        <v>1</v>
      </c>
      <c r="J302" s="18"/>
      <c r="K302" s="18"/>
    </row>
    <row r="303" customFormat="false" ht="21" hidden="false" customHeight="true" outlineLevel="0" collapsed="false">
      <c r="A303" s="49" t="n">
        <v>1</v>
      </c>
      <c r="B303" s="119" t="s">
        <v>306</v>
      </c>
      <c r="C303" s="18"/>
      <c r="D303" s="18" t="n">
        <v>1</v>
      </c>
      <c r="E303" s="18"/>
      <c r="G303" s="49" t="n">
        <v>1</v>
      </c>
      <c r="H303" s="119" t="s">
        <v>306</v>
      </c>
      <c r="I303" s="18"/>
      <c r="J303" s="18" t="n">
        <v>1</v>
      </c>
      <c r="K303" s="18"/>
    </row>
    <row r="304" customFormat="false" ht="18.75" hidden="false" customHeight="false" outlineLevel="0" collapsed="false">
      <c r="A304" s="49" t="n">
        <v>2</v>
      </c>
      <c r="B304" s="119" t="s">
        <v>307</v>
      </c>
      <c r="C304" s="18"/>
      <c r="D304" s="18"/>
      <c r="E304" s="18" t="n">
        <v>1</v>
      </c>
      <c r="G304" s="49" t="n">
        <v>2</v>
      </c>
      <c r="H304" s="119" t="s">
        <v>307</v>
      </c>
      <c r="I304" s="18"/>
      <c r="J304" s="18"/>
      <c r="K304" s="18" t="n">
        <v>1</v>
      </c>
    </row>
    <row r="305" customFormat="false" ht="18.75" hidden="false" customHeight="false" outlineLevel="0" collapsed="false">
      <c r="A305" s="49" t="n">
        <v>3</v>
      </c>
      <c r="B305" s="119" t="s">
        <v>308</v>
      </c>
      <c r="C305" s="18"/>
      <c r="D305" s="18"/>
      <c r="E305" s="18" t="n">
        <v>1</v>
      </c>
      <c r="G305" s="49" t="n">
        <v>3</v>
      </c>
      <c r="H305" s="119" t="s">
        <v>308</v>
      </c>
      <c r="I305" s="18"/>
      <c r="J305" s="18"/>
      <c r="K305" s="18" t="n">
        <v>1</v>
      </c>
    </row>
    <row r="306" customFormat="false" ht="18.75" hidden="false" customHeight="false" outlineLevel="0" collapsed="false">
      <c r="A306" s="32"/>
      <c r="B306" s="55" t="s">
        <v>41</v>
      </c>
      <c r="C306" s="26" t="n">
        <f aca="false">SUM(C302:C305)</f>
        <v>1</v>
      </c>
      <c r="D306" s="26" t="n">
        <f aca="false">SUM(D302:D305)</f>
        <v>1</v>
      </c>
      <c r="E306" s="26" t="n">
        <f aca="false">SUM(E302:E305)</f>
        <v>2</v>
      </c>
      <c r="G306" s="32"/>
      <c r="H306" s="55" t="s">
        <v>41</v>
      </c>
      <c r="I306" s="26" t="n">
        <f aca="false">SUM(I302:I305)</f>
        <v>1</v>
      </c>
      <c r="J306" s="26" t="n">
        <f aca="false">SUM(J302:J305)</f>
        <v>1</v>
      </c>
      <c r="K306" s="26" t="n">
        <f aca="false">SUM(K302:K305)</f>
        <v>2</v>
      </c>
    </row>
    <row r="307" customFormat="false" ht="18.75" hidden="false" customHeight="true" outlineLevel="0" collapsed="false">
      <c r="A307" s="42" t="s">
        <v>309</v>
      </c>
      <c r="B307" s="42"/>
      <c r="C307" s="18" t="n">
        <v>1</v>
      </c>
      <c r="D307" s="18"/>
      <c r="E307" s="18"/>
      <c r="G307" s="42" t="s">
        <v>309</v>
      </c>
      <c r="H307" s="42"/>
      <c r="I307" s="18" t="n">
        <v>1</v>
      </c>
      <c r="J307" s="18"/>
      <c r="K307" s="18"/>
    </row>
    <row r="308" customFormat="false" ht="18.75" hidden="false" customHeight="false" outlineLevel="0" collapsed="false">
      <c r="A308" s="70" t="n">
        <v>1</v>
      </c>
      <c r="B308" s="117" t="s">
        <v>310</v>
      </c>
      <c r="C308" s="18"/>
      <c r="D308" s="18" t="n">
        <v>1</v>
      </c>
      <c r="E308" s="18"/>
      <c r="G308" s="70" t="n">
        <v>1</v>
      </c>
      <c r="H308" s="117" t="s">
        <v>310</v>
      </c>
      <c r="I308" s="18"/>
      <c r="J308" s="18" t="n">
        <v>1</v>
      </c>
      <c r="K308" s="18"/>
    </row>
    <row r="309" customFormat="false" ht="18.75" hidden="false" customHeight="false" outlineLevel="0" collapsed="false">
      <c r="A309" s="70" t="n">
        <v>2</v>
      </c>
      <c r="B309" s="68" t="s">
        <v>311</v>
      </c>
      <c r="C309" s="18"/>
      <c r="D309" s="18"/>
      <c r="E309" s="18" t="n">
        <v>1</v>
      </c>
      <c r="G309" s="70" t="n">
        <v>2</v>
      </c>
      <c r="H309" s="68" t="s">
        <v>311</v>
      </c>
      <c r="I309" s="18"/>
      <c r="J309" s="18"/>
      <c r="K309" s="18" t="n">
        <v>1</v>
      </c>
    </row>
    <row r="310" customFormat="false" ht="18.75" hidden="false" customHeight="false" outlineLevel="0" collapsed="false">
      <c r="A310" s="28" t="n">
        <v>3</v>
      </c>
      <c r="B310" s="68" t="s">
        <v>312</v>
      </c>
      <c r="C310" s="18"/>
      <c r="D310" s="18"/>
      <c r="E310" s="18" t="n">
        <v>1</v>
      </c>
      <c r="G310" s="28" t="n">
        <v>3</v>
      </c>
      <c r="H310" s="68" t="s">
        <v>312</v>
      </c>
      <c r="I310" s="18"/>
      <c r="J310" s="18"/>
      <c r="K310" s="18" t="n">
        <v>1</v>
      </c>
    </row>
    <row r="311" customFormat="false" ht="18.75" hidden="false" customHeight="false" outlineLevel="0" collapsed="false">
      <c r="A311" s="32" t="n">
        <v>4</v>
      </c>
      <c r="B311" s="68" t="s">
        <v>313</v>
      </c>
      <c r="C311" s="86"/>
      <c r="D311" s="86"/>
      <c r="E311" s="18" t="n">
        <v>1</v>
      </c>
      <c r="G311" s="32" t="n">
        <v>4</v>
      </c>
      <c r="H311" s="68" t="s">
        <v>313</v>
      </c>
      <c r="I311" s="86"/>
      <c r="J311" s="86"/>
      <c r="K311" s="18" t="n">
        <v>1</v>
      </c>
    </row>
    <row r="312" customFormat="false" ht="18.75" hidden="false" customHeight="false" outlineLevel="0" collapsed="false">
      <c r="A312" s="32"/>
      <c r="B312" s="59" t="s">
        <v>41</v>
      </c>
      <c r="C312" s="26" t="n">
        <f aca="false">SUM(I307:I310)</f>
        <v>1</v>
      </c>
      <c r="D312" s="26" t="n">
        <f aca="false">SUM(J307:J310)</f>
        <v>1</v>
      </c>
      <c r="E312" s="26" t="n">
        <f aca="false">SUM(E307:E311)</f>
        <v>3</v>
      </c>
      <c r="G312" s="32"/>
      <c r="H312" s="59" t="s">
        <v>41</v>
      </c>
      <c r="I312" s="26" t="n">
        <f aca="false">SUM(I307:I311)</f>
        <v>1</v>
      </c>
      <c r="J312" s="26" t="n">
        <f aca="false">SUM(J307:J311)</f>
        <v>1</v>
      </c>
      <c r="K312" s="26" t="n">
        <f aca="false">SUM(K307:K311)</f>
        <v>3</v>
      </c>
    </row>
    <row r="313" customFormat="false" ht="18.75" hidden="false" customHeight="true" outlineLevel="0" collapsed="false">
      <c r="A313" s="41" t="s">
        <v>314</v>
      </c>
      <c r="B313" s="41"/>
      <c r="C313" s="18" t="n">
        <v>1</v>
      </c>
      <c r="D313" s="18"/>
      <c r="E313" s="18"/>
      <c r="G313" s="41" t="s">
        <v>314</v>
      </c>
      <c r="H313" s="41"/>
      <c r="I313" s="18" t="n">
        <v>1</v>
      </c>
      <c r="J313" s="18"/>
      <c r="K313" s="18"/>
    </row>
    <row r="314" customFormat="false" ht="18.75" hidden="false" customHeight="false" outlineLevel="0" collapsed="false">
      <c r="A314" s="70" t="n">
        <v>1</v>
      </c>
      <c r="B314" s="117" t="s">
        <v>315</v>
      </c>
      <c r="C314" s="18"/>
      <c r="D314" s="18" t="n">
        <v>1</v>
      </c>
      <c r="E314" s="18"/>
      <c r="G314" s="70" t="n">
        <v>1</v>
      </c>
      <c r="H314" s="117" t="s">
        <v>315</v>
      </c>
      <c r="I314" s="18"/>
      <c r="J314" s="18" t="n">
        <v>1</v>
      </c>
      <c r="K314" s="18"/>
    </row>
    <row r="315" customFormat="false" ht="18.75" hidden="false" customHeight="false" outlineLevel="0" collapsed="false">
      <c r="A315" s="70" t="n">
        <v>2</v>
      </c>
      <c r="B315" s="69" t="s">
        <v>316</v>
      </c>
      <c r="C315" s="18"/>
      <c r="D315" s="18"/>
      <c r="E315" s="18" t="n">
        <v>1</v>
      </c>
      <c r="G315" s="70" t="n">
        <v>2</v>
      </c>
      <c r="H315" s="69" t="s">
        <v>316</v>
      </c>
      <c r="I315" s="18"/>
      <c r="J315" s="18"/>
      <c r="K315" s="18" t="n">
        <v>1</v>
      </c>
    </row>
    <row r="316" customFormat="false" ht="18.75" hidden="false" customHeight="false" outlineLevel="0" collapsed="false">
      <c r="A316" s="73"/>
      <c r="B316" s="74" t="s">
        <v>41</v>
      </c>
      <c r="C316" s="26" t="n">
        <f aca="false">SUM(C313:C315)</f>
        <v>1</v>
      </c>
      <c r="D316" s="26" t="n">
        <f aca="false">SUM(D313:D315)</f>
        <v>1</v>
      </c>
      <c r="E316" s="26" t="n">
        <f aca="false">SUM(E313:E315)</f>
        <v>1</v>
      </c>
      <c r="G316" s="73"/>
      <c r="H316" s="74" t="s">
        <v>41</v>
      </c>
      <c r="I316" s="26" t="n">
        <f aca="false">SUM(I313:I315)</f>
        <v>1</v>
      </c>
      <c r="J316" s="26" t="n">
        <f aca="false">SUM(J313:J315)</f>
        <v>1</v>
      </c>
      <c r="K316" s="26" t="n">
        <f aca="false">SUM(K313:K315)</f>
        <v>1</v>
      </c>
    </row>
    <row r="317" customFormat="false" ht="18.75" hidden="false" customHeight="true" outlineLevel="0" collapsed="false">
      <c r="A317" s="27" t="s">
        <v>317</v>
      </c>
      <c r="B317" s="27"/>
      <c r="C317" s="18" t="n">
        <v>1</v>
      </c>
      <c r="D317" s="18"/>
      <c r="E317" s="18"/>
      <c r="G317" s="27" t="s">
        <v>317</v>
      </c>
      <c r="H317" s="27"/>
      <c r="I317" s="18" t="n">
        <v>1</v>
      </c>
      <c r="J317" s="18"/>
      <c r="K317" s="18"/>
    </row>
    <row r="318" customFormat="false" ht="18.75" hidden="false" customHeight="false" outlineLevel="0" collapsed="false">
      <c r="A318" s="70" t="n">
        <v>1</v>
      </c>
      <c r="B318" s="118" t="s">
        <v>318</v>
      </c>
      <c r="C318" s="18"/>
      <c r="D318" s="18" t="n">
        <v>1</v>
      </c>
      <c r="E318" s="18"/>
      <c r="G318" s="70" t="n">
        <v>1</v>
      </c>
      <c r="H318" s="118" t="s">
        <v>318</v>
      </c>
      <c r="I318" s="18"/>
      <c r="J318" s="18" t="n">
        <v>1</v>
      </c>
      <c r="K318" s="18"/>
    </row>
    <row r="319" customFormat="false" ht="18.75" hidden="false" customHeight="false" outlineLevel="0" collapsed="false">
      <c r="A319" s="70" t="n">
        <v>2</v>
      </c>
      <c r="B319" s="118" t="s">
        <v>319</v>
      </c>
      <c r="C319" s="18"/>
      <c r="D319" s="18"/>
      <c r="E319" s="18" t="n">
        <v>1</v>
      </c>
      <c r="G319" s="70" t="n">
        <v>2</v>
      </c>
      <c r="H319" s="118" t="s">
        <v>319</v>
      </c>
      <c r="I319" s="18"/>
      <c r="J319" s="18"/>
      <c r="K319" s="18" t="n">
        <v>1</v>
      </c>
    </row>
    <row r="320" customFormat="false" ht="21" hidden="false" customHeight="true" outlineLevel="0" collapsed="false">
      <c r="A320" s="73"/>
      <c r="B320" s="74" t="s">
        <v>41</v>
      </c>
      <c r="C320" s="26" t="n">
        <f aca="false">SUM(C317:C319)</f>
        <v>1</v>
      </c>
      <c r="D320" s="26" t="n">
        <f aca="false">SUM(D317:D319)</f>
        <v>1</v>
      </c>
      <c r="E320" s="26" t="n">
        <f aca="false">SUM(E317:E319)</f>
        <v>1</v>
      </c>
      <c r="G320" s="73"/>
      <c r="H320" s="74" t="s">
        <v>41</v>
      </c>
      <c r="I320" s="26" t="n">
        <f aca="false">SUM(I317:I319)</f>
        <v>1</v>
      </c>
      <c r="J320" s="26" t="n">
        <f aca="false">SUM(J317:J319)</f>
        <v>1</v>
      </c>
      <c r="K320" s="26" t="n">
        <f aca="false">SUM(K317:K319)</f>
        <v>1</v>
      </c>
    </row>
    <row r="321" customFormat="false" ht="18.75" hidden="false" customHeight="true" outlineLevel="0" collapsed="false">
      <c r="A321" s="42" t="s">
        <v>320</v>
      </c>
      <c r="B321" s="42"/>
      <c r="C321" s="18" t="n">
        <v>1</v>
      </c>
      <c r="D321" s="18"/>
      <c r="E321" s="18"/>
      <c r="G321" s="42" t="s">
        <v>320</v>
      </c>
      <c r="H321" s="42"/>
      <c r="I321" s="18" t="n">
        <v>1</v>
      </c>
      <c r="J321" s="18"/>
      <c r="K321" s="18"/>
    </row>
    <row r="322" customFormat="false" ht="18.75" hidden="false" customHeight="false" outlineLevel="0" collapsed="false">
      <c r="A322" s="70" t="n">
        <v>1</v>
      </c>
      <c r="B322" s="121" t="s">
        <v>321</v>
      </c>
      <c r="C322" s="18"/>
      <c r="D322" s="18" t="n">
        <v>1</v>
      </c>
      <c r="E322" s="18"/>
      <c r="G322" s="70" t="n">
        <v>1</v>
      </c>
      <c r="H322" s="121" t="s">
        <v>321</v>
      </c>
      <c r="I322" s="18"/>
      <c r="J322" s="18" t="n">
        <v>1</v>
      </c>
      <c r="K322" s="18"/>
    </row>
    <row r="323" customFormat="false" ht="18.75" hidden="false" customHeight="false" outlineLevel="0" collapsed="false">
      <c r="A323" s="32"/>
      <c r="B323" s="59" t="s">
        <v>41</v>
      </c>
      <c r="C323" s="26" t="n">
        <f aca="false">SUM(I321:I322)</f>
        <v>1</v>
      </c>
      <c r="D323" s="26" t="n">
        <f aca="false">SUM(J321:J322)</f>
        <v>1</v>
      </c>
      <c r="E323" s="26" t="n">
        <f aca="false">SUM(E321:E322)</f>
        <v>0</v>
      </c>
      <c r="G323" s="32"/>
      <c r="H323" s="59" t="s">
        <v>41</v>
      </c>
      <c r="I323" s="26" t="n">
        <v>1</v>
      </c>
      <c r="J323" s="26" t="n">
        <v>1</v>
      </c>
      <c r="K323" s="26" t="n">
        <f aca="false">SUM(K321:K322)</f>
        <v>0</v>
      </c>
    </row>
    <row r="324" customFormat="false" ht="18.75" hidden="false" customHeight="true" outlineLevel="0" collapsed="false">
      <c r="A324" s="27" t="s">
        <v>322</v>
      </c>
      <c r="B324" s="27"/>
      <c r="C324" s="18" t="n">
        <v>1</v>
      </c>
      <c r="D324" s="18"/>
      <c r="E324" s="18"/>
      <c r="G324" s="27" t="s">
        <v>322</v>
      </c>
      <c r="H324" s="27"/>
      <c r="I324" s="18" t="n">
        <v>1</v>
      </c>
      <c r="J324" s="18"/>
      <c r="K324" s="18"/>
    </row>
    <row r="325" s="87" customFormat="true" ht="18.75" hidden="false" customHeight="false" outlineLevel="0" collapsed="false">
      <c r="A325" s="122" t="n">
        <v>1</v>
      </c>
      <c r="B325" s="119" t="s">
        <v>323</v>
      </c>
      <c r="C325" s="86"/>
      <c r="D325" s="86" t="n">
        <v>1</v>
      </c>
      <c r="E325" s="86" t="n">
        <v>1</v>
      </c>
      <c r="G325" s="70" t="n">
        <v>1</v>
      </c>
      <c r="H325" s="119" t="s">
        <v>323</v>
      </c>
      <c r="I325" s="86"/>
      <c r="J325" s="86" t="n">
        <v>1</v>
      </c>
      <c r="K325" s="86"/>
    </row>
    <row r="326" s="87" customFormat="true" ht="18.75" hidden="false" customHeight="false" outlineLevel="0" collapsed="false">
      <c r="A326" s="122" t="n">
        <v>2</v>
      </c>
      <c r="B326" s="119" t="s">
        <v>324</v>
      </c>
      <c r="C326" s="86"/>
      <c r="D326" s="86"/>
      <c r="E326" s="86" t="n">
        <v>1</v>
      </c>
      <c r="G326" s="70" t="n">
        <v>2</v>
      </c>
      <c r="H326" s="119" t="s">
        <v>324</v>
      </c>
      <c r="I326" s="86"/>
      <c r="J326" s="86"/>
      <c r="K326" s="86" t="n">
        <v>1</v>
      </c>
    </row>
    <row r="327" s="87" customFormat="true" ht="18.75" hidden="false" customHeight="false" outlineLevel="0" collapsed="false">
      <c r="A327" s="122" t="n">
        <v>3</v>
      </c>
      <c r="B327" s="121" t="s">
        <v>325</v>
      </c>
      <c r="C327" s="86"/>
      <c r="D327" s="86"/>
      <c r="E327" s="86" t="n">
        <v>1</v>
      </c>
      <c r="G327" s="70" t="n">
        <v>3</v>
      </c>
      <c r="H327" s="121" t="s">
        <v>325</v>
      </c>
      <c r="I327" s="86"/>
      <c r="J327" s="86"/>
      <c r="K327" s="86" t="n">
        <v>1</v>
      </c>
    </row>
    <row r="328" s="87" customFormat="true" ht="18.75" hidden="false" customHeight="false" outlineLevel="0" collapsed="false">
      <c r="A328" s="122" t="n">
        <v>4</v>
      </c>
      <c r="B328" s="119" t="s">
        <v>326</v>
      </c>
      <c r="C328" s="86"/>
      <c r="D328" s="86"/>
      <c r="E328" s="86" t="n">
        <v>1</v>
      </c>
      <c r="G328" s="70" t="n">
        <v>4</v>
      </c>
      <c r="H328" s="119" t="s">
        <v>326</v>
      </c>
      <c r="I328" s="86"/>
      <c r="J328" s="86"/>
      <c r="K328" s="86" t="n">
        <v>1</v>
      </c>
    </row>
    <row r="329" s="87" customFormat="true" ht="18.75" hidden="false" customHeight="false" outlineLevel="0" collapsed="false">
      <c r="A329" s="122" t="n">
        <v>5</v>
      </c>
      <c r="B329" s="119" t="s">
        <v>327</v>
      </c>
      <c r="C329" s="86"/>
      <c r="D329" s="86"/>
      <c r="E329" s="86" t="n">
        <v>1</v>
      </c>
      <c r="G329" s="70" t="n">
        <v>5</v>
      </c>
      <c r="H329" s="119" t="s">
        <v>327</v>
      </c>
      <c r="I329" s="86"/>
      <c r="J329" s="86"/>
      <c r="K329" s="86" t="n">
        <v>1</v>
      </c>
    </row>
    <row r="330" s="87" customFormat="true" ht="18.75" hidden="false" customHeight="false" outlineLevel="0" collapsed="false">
      <c r="A330" s="122" t="n">
        <v>6</v>
      </c>
      <c r="B330" s="119" t="s">
        <v>328</v>
      </c>
      <c r="C330" s="86"/>
      <c r="D330" s="86"/>
      <c r="E330" s="86" t="n">
        <v>1</v>
      </c>
      <c r="G330" s="70" t="n">
        <v>6</v>
      </c>
      <c r="H330" s="119" t="s">
        <v>328</v>
      </c>
      <c r="I330" s="86"/>
      <c r="J330" s="86"/>
      <c r="K330" s="86" t="n">
        <v>1</v>
      </c>
    </row>
    <row r="331" s="87" customFormat="true" ht="18.75" hidden="false" customHeight="false" outlineLevel="0" collapsed="false">
      <c r="A331" s="122" t="n">
        <v>7</v>
      </c>
      <c r="B331" s="121" t="s">
        <v>329</v>
      </c>
      <c r="C331" s="86"/>
      <c r="D331" s="86"/>
      <c r="E331" s="86" t="n">
        <v>1</v>
      </c>
      <c r="G331" s="70" t="n">
        <v>7</v>
      </c>
      <c r="H331" s="121" t="s">
        <v>329</v>
      </c>
      <c r="I331" s="86"/>
      <c r="J331" s="86"/>
      <c r="K331" s="86" t="n">
        <v>1</v>
      </c>
    </row>
    <row r="332" s="87" customFormat="true" ht="18.75" hidden="false" customHeight="false" outlineLevel="0" collapsed="false">
      <c r="A332" s="60"/>
      <c r="B332" s="61" t="s">
        <v>41</v>
      </c>
      <c r="C332" s="62" t="n">
        <f aca="false">SUM(C324:C331)</f>
        <v>1</v>
      </c>
      <c r="D332" s="62" t="n">
        <f aca="false">SUM(D324:D331)</f>
        <v>1</v>
      </c>
      <c r="E332" s="62" t="n">
        <f aca="false">SUM(E325:E331)</f>
        <v>7</v>
      </c>
      <c r="G332" s="60"/>
      <c r="H332" s="61" t="s">
        <v>41</v>
      </c>
      <c r="I332" s="62" t="n">
        <f aca="false">SUM(I324:I331)</f>
        <v>1</v>
      </c>
      <c r="J332" s="62" t="n">
        <f aca="false">SUM(J324:J331)</f>
        <v>1</v>
      </c>
      <c r="K332" s="62" t="n">
        <f aca="false">SUM(K325:K331)</f>
        <v>6</v>
      </c>
    </row>
    <row r="333" customFormat="false" ht="18.75" hidden="false" customHeight="false" outlineLevel="0" collapsed="false">
      <c r="A333" s="64"/>
      <c r="B333" s="61" t="s">
        <v>330</v>
      </c>
      <c r="C333" s="62" t="n">
        <f aca="false">C297+C301+C306+C312+C316+C320+C323+C332</f>
        <v>8</v>
      </c>
      <c r="D333" s="62" t="n">
        <f aca="false">D332+D323+D320+D316+D312+D306+D301+D297</f>
        <v>8</v>
      </c>
      <c r="E333" s="62" t="n">
        <f aca="false">E332+E320+E316+E312+E306+E301+E297</f>
        <v>18</v>
      </c>
      <c r="G333" s="64"/>
      <c r="H333" s="61" t="s">
        <v>330</v>
      </c>
      <c r="I333" s="62" t="n">
        <f aca="false">I297+I301+I306+I312+I316+I320+I323+I332</f>
        <v>8</v>
      </c>
      <c r="J333" s="62" t="n">
        <f aca="false">J332+J323+J320+J316+J312+J306+J301+J297</f>
        <v>8</v>
      </c>
      <c r="K333" s="62" t="n">
        <v>17</v>
      </c>
    </row>
    <row r="334" customFormat="false" ht="18.75" hidden="false" customHeight="false" outlineLevel="0" collapsed="false">
      <c r="B334" s="63" t="s">
        <v>331</v>
      </c>
    </row>
    <row r="335" customFormat="false" ht="18.75" hidden="false" customHeight="true" outlineLevel="0" collapsed="false">
      <c r="A335" s="41" t="s">
        <v>332</v>
      </c>
      <c r="B335" s="41"/>
      <c r="C335" s="18" t="n">
        <v>1</v>
      </c>
      <c r="D335" s="18"/>
      <c r="E335" s="18"/>
      <c r="G335" s="41" t="s">
        <v>332</v>
      </c>
      <c r="H335" s="41"/>
      <c r="I335" s="18" t="n">
        <v>1</v>
      </c>
      <c r="J335" s="18"/>
      <c r="K335" s="18"/>
    </row>
    <row r="336" customFormat="false" ht="18.75" hidden="false" customHeight="false" outlineLevel="0" collapsed="false">
      <c r="A336" s="53" t="n">
        <v>1</v>
      </c>
      <c r="B336" s="123" t="s">
        <v>333</v>
      </c>
      <c r="C336" s="18"/>
      <c r="D336" s="18" t="n">
        <v>1</v>
      </c>
      <c r="E336" s="18"/>
      <c r="G336" s="53" t="n">
        <v>1</v>
      </c>
      <c r="H336" s="123" t="s">
        <v>333</v>
      </c>
      <c r="I336" s="18"/>
      <c r="J336" s="18" t="n">
        <v>1</v>
      </c>
      <c r="K336" s="18"/>
    </row>
    <row r="337" customFormat="false" ht="18.75" hidden="false" customHeight="false" outlineLevel="0" collapsed="false">
      <c r="A337" s="53" t="n">
        <v>2</v>
      </c>
      <c r="B337" s="68" t="s">
        <v>334</v>
      </c>
      <c r="C337" s="18"/>
      <c r="D337" s="18"/>
      <c r="E337" s="18" t="n">
        <v>1</v>
      </c>
      <c r="G337" s="53" t="n">
        <v>2</v>
      </c>
      <c r="H337" s="68" t="s">
        <v>334</v>
      </c>
      <c r="I337" s="18"/>
      <c r="J337" s="18"/>
      <c r="K337" s="18" t="n">
        <v>1</v>
      </c>
    </row>
    <row r="338" customFormat="false" ht="18.75" hidden="false" customHeight="false" outlineLevel="0" collapsed="false">
      <c r="A338" s="53" t="n">
        <v>3</v>
      </c>
      <c r="B338" s="68" t="s">
        <v>335</v>
      </c>
      <c r="C338" s="18"/>
      <c r="D338" s="18"/>
      <c r="E338" s="18" t="n">
        <v>1</v>
      </c>
      <c r="G338" s="53" t="n">
        <v>3</v>
      </c>
      <c r="H338" s="68" t="s">
        <v>335</v>
      </c>
      <c r="I338" s="18"/>
      <c r="J338" s="18"/>
      <c r="K338" s="18" t="n">
        <v>1</v>
      </c>
    </row>
    <row r="339" customFormat="false" ht="18" hidden="false" customHeight="true" outlineLevel="0" collapsed="false">
      <c r="A339" s="73"/>
      <c r="B339" s="59" t="s">
        <v>41</v>
      </c>
      <c r="C339" s="26" t="n">
        <v>1</v>
      </c>
      <c r="D339" s="26" t="n">
        <v>1</v>
      </c>
      <c r="E339" s="26" t="n">
        <f aca="false">SUM(E337:E338)</f>
        <v>2</v>
      </c>
      <c r="G339" s="73"/>
      <c r="H339" s="59" t="s">
        <v>41</v>
      </c>
      <c r="I339" s="26" t="n">
        <v>1</v>
      </c>
      <c r="J339" s="26" t="n">
        <v>1</v>
      </c>
      <c r="K339" s="26" t="n">
        <f aca="false">SUM(K337:K338)</f>
        <v>2</v>
      </c>
    </row>
    <row r="340" customFormat="false" ht="18.75" hidden="false" customHeight="true" outlineLevel="0" collapsed="false">
      <c r="A340" s="41" t="s">
        <v>336</v>
      </c>
      <c r="B340" s="41"/>
      <c r="C340" s="18"/>
      <c r="D340" s="18"/>
      <c r="E340" s="18"/>
      <c r="G340" s="41" t="s">
        <v>336</v>
      </c>
      <c r="H340" s="41"/>
      <c r="I340" s="18"/>
      <c r="J340" s="18"/>
      <c r="K340" s="18"/>
    </row>
    <row r="341" customFormat="false" ht="15" hidden="false" customHeight="true" outlineLevel="0" collapsed="false">
      <c r="A341" s="53" t="n">
        <v>1</v>
      </c>
      <c r="B341" s="120" t="s">
        <v>337</v>
      </c>
      <c r="C341" s="18"/>
      <c r="D341" s="18"/>
      <c r="E341" s="18"/>
      <c r="G341" s="53" t="n">
        <v>1</v>
      </c>
      <c r="H341" s="120" t="s">
        <v>337</v>
      </c>
      <c r="I341" s="18"/>
      <c r="J341" s="18"/>
      <c r="K341" s="18"/>
    </row>
    <row r="342" customFormat="false" ht="17.25" hidden="false" customHeight="true" outlineLevel="0" collapsed="false">
      <c r="A342" s="53"/>
      <c r="B342" s="59" t="s">
        <v>41</v>
      </c>
      <c r="C342" s="26" t="n">
        <v>1</v>
      </c>
      <c r="D342" s="26" t="n">
        <v>1</v>
      </c>
      <c r="E342" s="26" t="n">
        <f aca="false">SUM(E340:E341)</f>
        <v>0</v>
      </c>
      <c r="G342" s="53"/>
      <c r="H342" s="59" t="s">
        <v>41</v>
      </c>
      <c r="I342" s="26" t="n">
        <v>1</v>
      </c>
      <c r="J342" s="26" t="n">
        <v>1</v>
      </c>
      <c r="K342" s="26" t="n">
        <f aca="false">SUM(K340:K341)</f>
        <v>0</v>
      </c>
    </row>
    <row r="343" customFormat="false" ht="18.75" hidden="false" customHeight="true" outlineLevel="0" collapsed="false">
      <c r="A343" s="53"/>
      <c r="B343" s="41" t="s">
        <v>338</v>
      </c>
      <c r="C343" s="41"/>
      <c r="D343" s="18"/>
      <c r="E343" s="18"/>
      <c r="G343" s="53"/>
      <c r="H343" s="41" t="s">
        <v>338</v>
      </c>
      <c r="I343" s="41"/>
      <c r="J343" s="18"/>
      <c r="K343" s="18"/>
    </row>
    <row r="344" customFormat="false" ht="18.75" hidden="false" customHeight="false" outlineLevel="0" collapsed="false">
      <c r="A344" s="53" t="n">
        <v>1</v>
      </c>
      <c r="B344" s="121" t="s">
        <v>339</v>
      </c>
      <c r="C344" s="18"/>
      <c r="D344" s="18" t="n">
        <v>1</v>
      </c>
      <c r="E344" s="18"/>
      <c r="G344" s="53" t="n">
        <v>1</v>
      </c>
      <c r="H344" s="121" t="s">
        <v>339</v>
      </c>
      <c r="I344" s="18"/>
      <c r="J344" s="18" t="n">
        <v>1</v>
      </c>
      <c r="K344" s="18"/>
    </row>
    <row r="345" customFormat="false" ht="18.75" hidden="false" customHeight="false" outlineLevel="0" collapsed="false">
      <c r="A345" s="53" t="n">
        <v>2</v>
      </c>
      <c r="B345" s="124" t="s">
        <v>340</v>
      </c>
      <c r="C345" s="18"/>
      <c r="D345" s="18"/>
      <c r="E345" s="18" t="n">
        <v>1</v>
      </c>
      <c r="G345" s="53" t="n">
        <v>2</v>
      </c>
      <c r="H345" s="124" t="s">
        <v>340</v>
      </c>
      <c r="I345" s="18"/>
      <c r="J345" s="18"/>
      <c r="K345" s="18" t="n">
        <v>1</v>
      </c>
    </row>
    <row r="346" customFormat="false" ht="18.75" hidden="false" customHeight="false" outlineLevel="0" collapsed="false">
      <c r="A346" s="53" t="n">
        <v>3</v>
      </c>
      <c r="B346" s="124" t="s">
        <v>341</v>
      </c>
      <c r="C346" s="18"/>
      <c r="D346" s="18"/>
      <c r="E346" s="18" t="n">
        <v>1</v>
      </c>
      <c r="G346" s="53" t="n">
        <v>3</v>
      </c>
      <c r="H346" s="124" t="s">
        <v>341</v>
      </c>
      <c r="I346" s="18"/>
      <c r="J346" s="18"/>
      <c r="K346" s="18" t="n">
        <v>1</v>
      </c>
    </row>
    <row r="347" customFormat="false" ht="18.75" hidden="false" customHeight="false" outlineLevel="0" collapsed="false">
      <c r="A347" s="53" t="n">
        <v>4</v>
      </c>
      <c r="B347" s="124" t="s">
        <v>342</v>
      </c>
      <c r="C347" s="18"/>
      <c r="D347" s="18"/>
      <c r="E347" s="18" t="n">
        <v>1</v>
      </c>
      <c r="G347" s="53" t="n">
        <v>4</v>
      </c>
      <c r="H347" s="124" t="s">
        <v>342</v>
      </c>
      <c r="I347" s="18"/>
      <c r="J347" s="18"/>
      <c r="K347" s="18" t="n">
        <v>1</v>
      </c>
    </row>
    <row r="348" customFormat="false" ht="18.75" hidden="false" customHeight="false" outlineLevel="0" collapsed="false">
      <c r="A348" s="53" t="n">
        <v>5</v>
      </c>
      <c r="B348" s="125" t="s">
        <v>343</v>
      </c>
      <c r="C348" s="18"/>
      <c r="D348" s="18"/>
      <c r="E348" s="18" t="n">
        <v>1</v>
      </c>
      <c r="G348" s="53" t="n">
        <v>5</v>
      </c>
      <c r="H348" s="125" t="s">
        <v>343</v>
      </c>
      <c r="I348" s="18"/>
      <c r="J348" s="18"/>
      <c r="K348" s="18" t="n">
        <v>1</v>
      </c>
    </row>
    <row r="349" customFormat="false" ht="18.75" hidden="false" customHeight="false" outlineLevel="0" collapsed="false">
      <c r="A349" s="53" t="n">
        <v>6</v>
      </c>
      <c r="B349" s="124" t="s">
        <v>344</v>
      </c>
      <c r="C349" s="18"/>
      <c r="D349" s="18"/>
      <c r="E349" s="18" t="n">
        <v>1</v>
      </c>
      <c r="G349" s="53" t="n">
        <v>6</v>
      </c>
      <c r="H349" s="124" t="s">
        <v>344</v>
      </c>
      <c r="I349" s="18"/>
      <c r="J349" s="18"/>
      <c r="K349" s="18" t="n">
        <v>1</v>
      </c>
    </row>
    <row r="350" customFormat="false" ht="18.75" hidden="false" customHeight="false" outlineLevel="0" collapsed="false">
      <c r="A350" s="53" t="n">
        <v>7</v>
      </c>
      <c r="B350" s="124" t="s">
        <v>345</v>
      </c>
      <c r="C350" s="18"/>
      <c r="D350" s="18"/>
      <c r="E350" s="18" t="n">
        <v>1</v>
      </c>
      <c r="G350" s="53" t="n">
        <v>7</v>
      </c>
      <c r="H350" s="124" t="s">
        <v>345</v>
      </c>
      <c r="I350" s="18"/>
      <c r="J350" s="18"/>
      <c r="K350" s="18" t="n">
        <v>1</v>
      </c>
    </row>
    <row r="351" customFormat="false" ht="18.75" hidden="false" customHeight="false" outlineLevel="0" collapsed="false">
      <c r="A351" s="53" t="n">
        <v>8</v>
      </c>
      <c r="B351" s="124" t="s">
        <v>346</v>
      </c>
      <c r="C351" s="18"/>
      <c r="D351" s="18"/>
      <c r="E351" s="18" t="n">
        <v>1</v>
      </c>
      <c r="G351" s="53" t="n">
        <v>8</v>
      </c>
      <c r="H351" s="124" t="s">
        <v>346</v>
      </c>
      <c r="I351" s="18"/>
      <c r="J351" s="18"/>
      <c r="K351" s="18" t="n">
        <v>1</v>
      </c>
    </row>
    <row r="352" customFormat="false" ht="18.75" hidden="false" customHeight="false" outlineLevel="0" collapsed="false">
      <c r="A352" s="53" t="n">
        <v>9</v>
      </c>
      <c r="B352" s="125" t="s">
        <v>347</v>
      </c>
      <c r="C352" s="18"/>
      <c r="D352" s="18"/>
      <c r="E352" s="18" t="n">
        <v>1</v>
      </c>
      <c r="G352" s="53" t="n">
        <v>9</v>
      </c>
      <c r="H352" s="125" t="s">
        <v>347</v>
      </c>
      <c r="I352" s="18"/>
      <c r="J352" s="18"/>
      <c r="K352" s="18" t="n">
        <v>1</v>
      </c>
    </row>
    <row r="353" customFormat="false" ht="18.75" hidden="false" customHeight="false" outlineLevel="0" collapsed="false">
      <c r="A353" s="53" t="n">
        <v>10</v>
      </c>
      <c r="B353" s="125" t="s">
        <v>348</v>
      </c>
      <c r="C353" s="18"/>
      <c r="D353" s="18"/>
      <c r="E353" s="18" t="n">
        <v>1</v>
      </c>
      <c r="G353" s="53" t="n">
        <v>10</v>
      </c>
      <c r="H353" s="125" t="s">
        <v>348</v>
      </c>
      <c r="I353" s="18"/>
      <c r="J353" s="18"/>
      <c r="K353" s="18" t="n">
        <v>1</v>
      </c>
    </row>
    <row r="354" customFormat="false" ht="18.75" hidden="false" customHeight="false" outlineLevel="0" collapsed="false">
      <c r="A354" s="28" t="n">
        <v>11</v>
      </c>
      <c r="B354" s="125" t="s">
        <v>349</v>
      </c>
      <c r="C354" s="18"/>
      <c r="D354" s="18"/>
      <c r="E354" s="18" t="n">
        <v>1</v>
      </c>
      <c r="G354" s="28" t="n">
        <v>11</v>
      </c>
      <c r="H354" s="125" t="s">
        <v>349</v>
      </c>
      <c r="I354" s="18"/>
      <c r="J354" s="18"/>
      <c r="K354" s="18" t="n">
        <v>1</v>
      </c>
    </row>
    <row r="355" customFormat="false" ht="18.75" hidden="false" customHeight="false" outlineLevel="0" collapsed="false">
      <c r="A355" s="28" t="n">
        <v>12</v>
      </c>
      <c r="B355" s="125" t="s">
        <v>350</v>
      </c>
      <c r="C355" s="18"/>
      <c r="D355" s="18"/>
      <c r="E355" s="18" t="n">
        <v>1</v>
      </c>
      <c r="G355" s="28" t="n">
        <v>12</v>
      </c>
      <c r="H355" s="125" t="s">
        <v>350</v>
      </c>
      <c r="I355" s="18"/>
      <c r="J355" s="18"/>
      <c r="K355" s="18" t="n">
        <v>1</v>
      </c>
    </row>
    <row r="356" customFormat="false" ht="18.75" hidden="false" customHeight="false" outlineLevel="0" collapsed="false">
      <c r="A356" s="28" t="n">
        <v>13</v>
      </c>
      <c r="B356" s="125" t="s">
        <v>351</v>
      </c>
      <c r="C356" s="18"/>
      <c r="D356" s="18"/>
      <c r="E356" s="18" t="n">
        <v>1</v>
      </c>
      <c r="G356" s="28" t="n">
        <v>13</v>
      </c>
      <c r="H356" s="125" t="s">
        <v>351</v>
      </c>
      <c r="I356" s="18"/>
      <c r="J356" s="18"/>
      <c r="K356" s="18" t="n">
        <v>1</v>
      </c>
    </row>
    <row r="357" customFormat="false" ht="18.75" hidden="false" customHeight="false" outlineLevel="0" collapsed="false">
      <c r="A357" s="28" t="n">
        <v>14</v>
      </c>
      <c r="B357" s="125" t="s">
        <v>352</v>
      </c>
      <c r="C357" s="18"/>
      <c r="D357" s="18"/>
      <c r="E357" s="18" t="n">
        <v>1</v>
      </c>
      <c r="G357" s="28" t="n">
        <v>14</v>
      </c>
      <c r="H357" s="125" t="s">
        <v>352</v>
      </c>
      <c r="I357" s="18"/>
      <c r="J357" s="18"/>
      <c r="K357" s="18" t="n">
        <v>1</v>
      </c>
    </row>
    <row r="358" customFormat="false" ht="18.75" hidden="false" customHeight="false" outlineLevel="0" collapsed="false">
      <c r="A358" s="28" t="n">
        <v>15</v>
      </c>
      <c r="B358" s="125" t="s">
        <v>353</v>
      </c>
      <c r="C358" s="18"/>
      <c r="D358" s="18"/>
      <c r="E358" s="18" t="n">
        <v>1</v>
      </c>
      <c r="G358" s="28" t="n">
        <v>15</v>
      </c>
      <c r="H358" s="125" t="s">
        <v>353</v>
      </c>
      <c r="I358" s="18"/>
      <c r="J358" s="18"/>
      <c r="K358" s="18" t="n">
        <v>1</v>
      </c>
    </row>
    <row r="359" customFormat="false" ht="18.75" hidden="false" customHeight="false" outlineLevel="0" collapsed="false">
      <c r="A359" s="91" t="n">
        <v>16</v>
      </c>
      <c r="B359" s="125" t="s">
        <v>354</v>
      </c>
      <c r="C359" s="18"/>
      <c r="D359" s="18"/>
      <c r="E359" s="18" t="n">
        <v>1</v>
      </c>
      <c r="G359" s="73" t="n">
        <v>16</v>
      </c>
      <c r="H359" s="125" t="s">
        <v>354</v>
      </c>
      <c r="I359" s="18"/>
      <c r="J359" s="18"/>
      <c r="K359" s="18" t="n">
        <v>1</v>
      </c>
    </row>
    <row r="360" customFormat="false" ht="18.75" hidden="false" customHeight="false" outlineLevel="0" collapsed="false">
      <c r="A360" s="60"/>
      <c r="B360" s="61" t="s">
        <v>41</v>
      </c>
      <c r="C360" s="62" t="n">
        <v>1</v>
      </c>
      <c r="D360" s="62" t="n">
        <v>1</v>
      </c>
      <c r="E360" s="62" t="n">
        <v>15</v>
      </c>
      <c r="G360" s="60"/>
      <c r="H360" s="61" t="s">
        <v>41</v>
      </c>
      <c r="I360" s="62" t="n">
        <v>1</v>
      </c>
      <c r="J360" s="62" t="n">
        <v>1</v>
      </c>
      <c r="K360" s="62" t="n">
        <f aca="false">SUM(K344:K359)</f>
        <v>15</v>
      </c>
    </row>
    <row r="361" customFormat="false" ht="18.75" hidden="false" customHeight="true" outlineLevel="0" collapsed="false">
      <c r="A361" s="27" t="s">
        <v>355</v>
      </c>
      <c r="B361" s="27"/>
      <c r="C361" s="18" t="n">
        <v>1</v>
      </c>
      <c r="D361" s="18"/>
      <c r="E361" s="18"/>
      <c r="G361" s="27" t="s">
        <v>355</v>
      </c>
      <c r="H361" s="27"/>
      <c r="I361" s="18" t="n">
        <v>1</v>
      </c>
      <c r="J361" s="18"/>
      <c r="K361" s="18"/>
    </row>
    <row r="362" customFormat="false" ht="18.75" hidden="false" customHeight="false" outlineLevel="0" collapsed="false">
      <c r="A362" s="92" t="n">
        <v>1</v>
      </c>
      <c r="B362" s="126" t="s">
        <v>356</v>
      </c>
      <c r="C362" s="18"/>
      <c r="D362" s="18" t="n">
        <v>1</v>
      </c>
      <c r="E362" s="18"/>
      <c r="G362" s="92" t="n">
        <v>1</v>
      </c>
      <c r="H362" s="126" t="s">
        <v>356</v>
      </c>
      <c r="I362" s="18"/>
      <c r="J362" s="18" t="n">
        <v>1</v>
      </c>
      <c r="K362" s="18"/>
    </row>
    <row r="363" customFormat="false" ht="18.75" hidden="false" customHeight="false" outlineLevel="0" collapsed="false">
      <c r="A363" s="53" t="n">
        <v>2</v>
      </c>
      <c r="B363" s="68" t="s">
        <v>357</v>
      </c>
      <c r="C363" s="18"/>
      <c r="D363" s="18"/>
      <c r="E363" s="18" t="n">
        <v>1</v>
      </c>
      <c r="G363" s="53" t="n">
        <v>2</v>
      </c>
      <c r="H363" s="68" t="s">
        <v>357</v>
      </c>
      <c r="I363" s="18"/>
      <c r="J363" s="18"/>
      <c r="K363" s="18" t="n">
        <v>1</v>
      </c>
    </row>
    <row r="364" customFormat="false" ht="18.75" hidden="false" customHeight="false" outlineLevel="0" collapsed="false">
      <c r="A364" s="53" t="n">
        <v>4</v>
      </c>
      <c r="B364" s="68" t="s">
        <v>358</v>
      </c>
      <c r="C364" s="18"/>
      <c r="D364" s="18"/>
      <c r="E364" s="18" t="n">
        <v>1</v>
      </c>
      <c r="G364" s="53" t="n">
        <v>4</v>
      </c>
      <c r="H364" s="68" t="s">
        <v>358</v>
      </c>
      <c r="I364" s="18"/>
      <c r="J364" s="18"/>
      <c r="K364" s="18" t="n">
        <v>1</v>
      </c>
    </row>
    <row r="365" customFormat="false" ht="18.75" hidden="false" customHeight="false" outlineLevel="0" collapsed="false">
      <c r="A365" s="60"/>
      <c r="B365" s="61" t="s">
        <v>41</v>
      </c>
      <c r="C365" s="62" t="n">
        <f aca="false">SUM(C361:C364)</f>
        <v>1</v>
      </c>
      <c r="D365" s="62" t="n">
        <f aca="false">SUM(D361:D364)</f>
        <v>1</v>
      </c>
      <c r="E365" s="62" t="n">
        <f aca="false">SUM(E361:E364)</f>
        <v>2</v>
      </c>
      <c r="G365" s="60"/>
      <c r="H365" s="61" t="s">
        <v>41</v>
      </c>
      <c r="I365" s="62" t="n">
        <f aca="false">SUM(I361:I364)</f>
        <v>1</v>
      </c>
      <c r="J365" s="62" t="n">
        <f aca="false">SUM(J361:J364)</f>
        <v>1</v>
      </c>
      <c r="K365" s="62" t="n">
        <f aca="false">SUM(K361:K364)</f>
        <v>2</v>
      </c>
    </row>
    <row r="366" customFormat="false" ht="18.75" hidden="false" customHeight="true" outlineLevel="0" collapsed="false">
      <c r="A366" s="27" t="s">
        <v>359</v>
      </c>
      <c r="B366" s="27"/>
      <c r="C366" s="18" t="n">
        <v>1</v>
      </c>
      <c r="D366" s="18"/>
      <c r="E366" s="18"/>
      <c r="G366" s="27" t="s">
        <v>359</v>
      </c>
      <c r="H366" s="27"/>
      <c r="I366" s="18" t="n">
        <v>1</v>
      </c>
      <c r="J366" s="18"/>
      <c r="K366" s="18"/>
    </row>
    <row r="367" customFormat="false" ht="18.75" hidden="false" customHeight="false" outlineLevel="0" collapsed="false">
      <c r="A367" s="122" t="n">
        <v>1</v>
      </c>
      <c r="B367" s="119" t="s">
        <v>360</v>
      </c>
      <c r="C367" s="86"/>
      <c r="D367" s="86" t="n">
        <v>1</v>
      </c>
      <c r="E367" s="86"/>
      <c r="F367" s="87"/>
      <c r="G367" s="70" t="n">
        <v>1</v>
      </c>
      <c r="H367" s="119" t="s">
        <v>360</v>
      </c>
      <c r="I367" s="86"/>
      <c r="J367" s="86" t="n">
        <v>1</v>
      </c>
      <c r="K367" s="86"/>
    </row>
    <row r="368" customFormat="false" ht="18.75" hidden="false" customHeight="false" outlineLevel="0" collapsed="false">
      <c r="A368" s="122" t="n">
        <v>2</v>
      </c>
      <c r="B368" s="127" t="s">
        <v>361</v>
      </c>
      <c r="C368" s="86"/>
      <c r="D368" s="86"/>
      <c r="E368" s="86" t="n">
        <v>1</v>
      </c>
      <c r="F368" s="87"/>
      <c r="G368" s="70" t="n">
        <v>2</v>
      </c>
      <c r="H368" s="127" t="s">
        <v>361</v>
      </c>
      <c r="I368" s="86"/>
      <c r="J368" s="86"/>
      <c r="K368" s="86" t="n">
        <v>1</v>
      </c>
    </row>
    <row r="369" customFormat="false" ht="18.75" hidden="false" customHeight="false" outlineLevel="0" collapsed="false">
      <c r="A369" s="122" t="n">
        <v>3</v>
      </c>
      <c r="B369" s="128" t="s">
        <v>362</v>
      </c>
      <c r="C369" s="86"/>
      <c r="D369" s="86"/>
      <c r="E369" s="86" t="n">
        <v>1</v>
      </c>
      <c r="F369" s="87"/>
      <c r="G369" s="70" t="n">
        <v>3</v>
      </c>
      <c r="H369" s="128" t="s">
        <v>362</v>
      </c>
      <c r="I369" s="86"/>
      <c r="J369" s="86"/>
      <c r="K369" s="86" t="n">
        <v>1</v>
      </c>
    </row>
    <row r="370" customFormat="false" ht="18.75" hidden="false" customHeight="false" outlineLevel="0" collapsed="false">
      <c r="A370" s="122" t="n">
        <v>4</v>
      </c>
      <c r="B370" s="128" t="s">
        <v>363</v>
      </c>
      <c r="C370" s="86"/>
      <c r="D370" s="86"/>
      <c r="E370" s="86" t="n">
        <v>1</v>
      </c>
      <c r="F370" s="87"/>
      <c r="G370" s="70" t="n">
        <v>4</v>
      </c>
      <c r="H370" s="128" t="s">
        <v>363</v>
      </c>
      <c r="I370" s="86"/>
      <c r="J370" s="86"/>
      <c r="K370" s="86" t="n">
        <v>1</v>
      </c>
    </row>
    <row r="371" customFormat="false" ht="18.75" hidden="false" customHeight="false" outlineLevel="0" collapsed="false">
      <c r="A371" s="122" t="n">
        <v>5</v>
      </c>
      <c r="B371" s="127" t="s">
        <v>364</v>
      </c>
      <c r="C371" s="86"/>
      <c r="D371" s="86"/>
      <c r="E371" s="86" t="n">
        <v>1</v>
      </c>
      <c r="F371" s="87"/>
      <c r="G371" s="70" t="n">
        <v>5</v>
      </c>
      <c r="H371" s="127" t="s">
        <v>364</v>
      </c>
      <c r="I371" s="86"/>
      <c r="J371" s="86"/>
      <c r="K371" s="86" t="n">
        <v>1</v>
      </c>
    </row>
    <row r="372" customFormat="false" ht="18.75" hidden="false" customHeight="false" outlineLevel="0" collapsed="false">
      <c r="A372" s="122" t="n">
        <v>6</v>
      </c>
      <c r="B372" s="129" t="s">
        <v>365</v>
      </c>
      <c r="C372" s="86"/>
      <c r="D372" s="86"/>
      <c r="E372" s="86" t="n">
        <v>1</v>
      </c>
      <c r="F372" s="87"/>
      <c r="G372" s="70" t="n">
        <v>6</v>
      </c>
      <c r="H372" s="129" t="s">
        <v>365</v>
      </c>
      <c r="I372" s="86"/>
      <c r="J372" s="86"/>
      <c r="K372" s="86" t="n">
        <v>1</v>
      </c>
    </row>
    <row r="373" customFormat="false" ht="18.75" hidden="false" customHeight="false" outlineLevel="0" collapsed="false">
      <c r="A373" s="60"/>
      <c r="B373" s="61" t="s">
        <v>41</v>
      </c>
      <c r="C373" s="62" t="n">
        <f aca="false">SUM(C366:C372)</f>
        <v>1</v>
      </c>
      <c r="D373" s="62" t="n">
        <f aca="false">SUM(D366:D372)</f>
        <v>1</v>
      </c>
      <c r="E373" s="62" t="n">
        <f aca="false">SUM(E367:E372)</f>
        <v>5</v>
      </c>
      <c r="G373" s="60"/>
      <c r="H373" s="61" t="s">
        <v>41</v>
      </c>
      <c r="I373" s="62" t="n">
        <f aca="false">SUM(I366:I372)</f>
        <v>1</v>
      </c>
      <c r="J373" s="62" t="n">
        <f aca="false">SUM(J366:J372)</f>
        <v>1</v>
      </c>
      <c r="K373" s="62" t="n">
        <f aca="false">SUM(K367:K372)</f>
        <v>5</v>
      </c>
    </row>
    <row r="374" customFormat="false" ht="18.75" hidden="false" customHeight="true" outlineLevel="0" collapsed="false">
      <c r="A374" s="27" t="s">
        <v>366</v>
      </c>
      <c r="B374" s="27"/>
      <c r="C374" s="18" t="n">
        <v>1</v>
      </c>
      <c r="D374" s="18"/>
      <c r="E374" s="18"/>
      <c r="G374" s="27" t="s">
        <v>366</v>
      </c>
      <c r="H374" s="27"/>
      <c r="I374" s="18" t="n">
        <v>1</v>
      </c>
      <c r="J374" s="18"/>
      <c r="K374" s="18"/>
    </row>
    <row r="375" s="87" customFormat="true" ht="18.75" hidden="false" customHeight="false" outlineLevel="0" collapsed="false">
      <c r="A375" s="122" t="n">
        <v>1</v>
      </c>
      <c r="B375" s="130" t="s">
        <v>367</v>
      </c>
      <c r="C375" s="86"/>
      <c r="D375" s="86" t="n">
        <v>1</v>
      </c>
      <c r="E375" s="86"/>
      <c r="G375" s="70" t="n">
        <v>1</v>
      </c>
      <c r="H375" s="130" t="s">
        <v>367</v>
      </c>
      <c r="I375" s="86"/>
      <c r="J375" s="86" t="n">
        <v>1</v>
      </c>
      <c r="K375" s="86"/>
    </row>
    <row r="376" s="87" customFormat="true" ht="18.75" hidden="false" customHeight="false" outlineLevel="0" collapsed="false">
      <c r="A376" s="122" t="n">
        <v>2</v>
      </c>
      <c r="B376" s="130" t="s">
        <v>368</v>
      </c>
      <c r="C376" s="86"/>
      <c r="D376" s="86"/>
      <c r="E376" s="86" t="n">
        <v>1</v>
      </c>
      <c r="G376" s="70" t="n">
        <v>2</v>
      </c>
      <c r="H376" s="130" t="s">
        <v>368</v>
      </c>
      <c r="I376" s="86"/>
      <c r="J376" s="86"/>
      <c r="K376" s="86" t="n">
        <v>1</v>
      </c>
    </row>
    <row r="377" s="87" customFormat="true" ht="18.75" hidden="false" customHeight="false" outlineLevel="0" collapsed="false">
      <c r="A377" s="122" t="n">
        <v>3</v>
      </c>
      <c r="B377" s="130" t="s">
        <v>369</v>
      </c>
      <c r="C377" s="86"/>
      <c r="D377" s="86"/>
      <c r="E377" s="86" t="n">
        <v>1</v>
      </c>
      <c r="G377" s="70" t="n">
        <v>3</v>
      </c>
      <c r="H377" s="130" t="s">
        <v>369</v>
      </c>
      <c r="I377" s="86"/>
      <c r="J377" s="86"/>
      <c r="K377" s="86" t="n">
        <v>1</v>
      </c>
    </row>
    <row r="378" s="87" customFormat="true" ht="18.75" hidden="false" customHeight="false" outlineLevel="0" collapsed="false">
      <c r="A378" s="122" t="n">
        <v>4</v>
      </c>
      <c r="B378" s="130" t="s">
        <v>370</v>
      </c>
      <c r="C378" s="86"/>
      <c r="D378" s="86"/>
      <c r="E378" s="86" t="n">
        <v>1</v>
      </c>
      <c r="G378" s="70" t="n">
        <v>4</v>
      </c>
      <c r="H378" s="130" t="s">
        <v>370</v>
      </c>
      <c r="I378" s="86"/>
      <c r="J378" s="86"/>
      <c r="K378" s="86" t="n">
        <v>1</v>
      </c>
    </row>
    <row r="379" s="87" customFormat="true" ht="18.75" hidden="false" customHeight="false" outlineLevel="0" collapsed="false">
      <c r="A379" s="122" t="n">
        <v>5</v>
      </c>
      <c r="B379" s="130" t="s">
        <v>371</v>
      </c>
      <c r="C379" s="86"/>
      <c r="D379" s="86"/>
      <c r="E379" s="86" t="n">
        <v>1</v>
      </c>
      <c r="G379" s="70" t="n">
        <v>5</v>
      </c>
      <c r="H379" s="130" t="s">
        <v>371</v>
      </c>
      <c r="I379" s="86"/>
      <c r="J379" s="86"/>
      <c r="K379" s="86" t="n">
        <v>1</v>
      </c>
    </row>
    <row r="380" s="87" customFormat="true" ht="18.75" hidden="false" customHeight="false" outlineLevel="0" collapsed="false">
      <c r="A380" s="122" t="n">
        <v>6</v>
      </c>
      <c r="B380" s="130" t="s">
        <v>372</v>
      </c>
      <c r="C380" s="86"/>
      <c r="D380" s="86"/>
      <c r="E380" s="86" t="n">
        <v>1</v>
      </c>
      <c r="G380" s="70" t="n">
        <v>6</v>
      </c>
      <c r="H380" s="130" t="s">
        <v>372</v>
      </c>
      <c r="I380" s="86"/>
      <c r="J380" s="86"/>
      <c r="K380" s="86" t="n">
        <v>1</v>
      </c>
    </row>
    <row r="381" s="87" customFormat="true" ht="18.75" hidden="false" customHeight="false" outlineLevel="0" collapsed="false">
      <c r="A381" s="122" t="n">
        <v>7</v>
      </c>
      <c r="B381" s="130" t="s">
        <v>373</v>
      </c>
      <c r="C381" s="86"/>
      <c r="D381" s="86"/>
      <c r="E381" s="86" t="n">
        <v>1</v>
      </c>
      <c r="G381" s="70" t="n">
        <v>7</v>
      </c>
      <c r="H381" s="130" t="s">
        <v>373</v>
      </c>
      <c r="I381" s="86"/>
      <c r="J381" s="86"/>
      <c r="K381" s="86" t="n">
        <v>1</v>
      </c>
    </row>
    <row r="382" s="87" customFormat="true" ht="18.75" hidden="false" customHeight="false" outlineLevel="0" collapsed="false">
      <c r="A382" s="122" t="n">
        <v>8</v>
      </c>
      <c r="B382" s="130" t="s">
        <v>374</v>
      </c>
      <c r="C382" s="86"/>
      <c r="D382" s="86"/>
      <c r="E382" s="86" t="n">
        <v>1</v>
      </c>
      <c r="G382" s="70" t="n">
        <v>8</v>
      </c>
      <c r="H382" s="130" t="s">
        <v>374</v>
      </c>
      <c r="I382" s="86"/>
      <c r="J382" s="86"/>
      <c r="K382" s="86" t="n">
        <v>1</v>
      </c>
    </row>
    <row r="383" s="87" customFormat="true" ht="18.75" hidden="false" customHeight="false" outlineLevel="0" collapsed="false">
      <c r="A383" s="122" t="n">
        <v>9</v>
      </c>
      <c r="B383" s="130" t="s">
        <v>375</v>
      </c>
      <c r="C383" s="86"/>
      <c r="D383" s="86"/>
      <c r="E383" s="86" t="n">
        <v>1</v>
      </c>
      <c r="G383" s="70" t="n">
        <v>9</v>
      </c>
      <c r="H383" s="130" t="s">
        <v>375</v>
      </c>
      <c r="I383" s="86"/>
      <c r="J383" s="86"/>
      <c r="K383" s="86" t="n">
        <v>1</v>
      </c>
    </row>
    <row r="384" s="87" customFormat="true" ht="18.75" hidden="false" customHeight="false" outlineLevel="0" collapsed="false">
      <c r="A384" s="122" t="n">
        <v>10</v>
      </c>
      <c r="B384" s="130" t="s">
        <v>376</v>
      </c>
      <c r="C384" s="86"/>
      <c r="D384" s="86"/>
      <c r="E384" s="86" t="n">
        <v>1</v>
      </c>
      <c r="G384" s="70" t="n">
        <v>10</v>
      </c>
      <c r="H384" s="130" t="s">
        <v>376</v>
      </c>
      <c r="I384" s="86"/>
      <c r="J384" s="86"/>
      <c r="K384" s="86" t="n">
        <v>1</v>
      </c>
    </row>
    <row r="385" s="87" customFormat="true" ht="18.75" hidden="false" customHeight="false" outlineLevel="0" collapsed="false">
      <c r="A385" s="122" t="n">
        <v>11</v>
      </c>
      <c r="B385" s="130" t="s">
        <v>377</v>
      </c>
      <c r="C385" s="86"/>
      <c r="D385" s="86"/>
      <c r="E385" s="86" t="n">
        <v>1</v>
      </c>
      <c r="G385" s="70" t="n">
        <v>11</v>
      </c>
      <c r="H385" s="130" t="s">
        <v>377</v>
      </c>
      <c r="I385" s="86"/>
      <c r="J385" s="86"/>
      <c r="K385" s="86" t="n">
        <v>1</v>
      </c>
    </row>
    <row r="386" s="87" customFormat="true" ht="18.75" hidden="false" customHeight="false" outlineLevel="0" collapsed="false">
      <c r="A386" s="122" t="n">
        <v>12</v>
      </c>
      <c r="B386" s="130" t="s">
        <v>378</v>
      </c>
      <c r="C386" s="86"/>
      <c r="D386" s="86"/>
      <c r="E386" s="86" t="n">
        <v>1</v>
      </c>
      <c r="G386" s="70" t="n">
        <v>12</v>
      </c>
      <c r="H386" s="130" t="s">
        <v>378</v>
      </c>
      <c r="I386" s="86"/>
      <c r="J386" s="86"/>
      <c r="K386" s="86" t="n">
        <v>1</v>
      </c>
    </row>
    <row r="387" s="87" customFormat="true" ht="18.75" hidden="false" customHeight="false" outlineLevel="0" collapsed="false">
      <c r="A387" s="122" t="n">
        <v>13</v>
      </c>
      <c r="B387" s="130" t="s">
        <v>379</v>
      </c>
      <c r="C387" s="86"/>
      <c r="D387" s="86"/>
      <c r="E387" s="86" t="n">
        <v>1</v>
      </c>
      <c r="G387" s="70" t="n">
        <v>13</v>
      </c>
      <c r="H387" s="130" t="s">
        <v>379</v>
      </c>
      <c r="I387" s="86"/>
      <c r="J387" s="86"/>
      <c r="K387" s="86" t="n">
        <v>1</v>
      </c>
    </row>
    <row r="388" s="87" customFormat="true" ht="18.75" hidden="false" customHeight="false" outlineLevel="0" collapsed="false">
      <c r="A388" s="122" t="n">
        <v>14</v>
      </c>
      <c r="B388" s="130" t="s">
        <v>380</v>
      </c>
      <c r="C388" s="86"/>
      <c r="D388" s="86"/>
      <c r="E388" s="86" t="n">
        <v>1</v>
      </c>
      <c r="G388" s="70" t="n">
        <v>14</v>
      </c>
      <c r="H388" s="130" t="s">
        <v>380</v>
      </c>
      <c r="I388" s="86"/>
      <c r="J388" s="86"/>
      <c r="K388" s="86" t="n">
        <v>1</v>
      </c>
    </row>
    <row r="389" s="87" customFormat="true" ht="18.75" hidden="false" customHeight="false" outlineLevel="0" collapsed="false">
      <c r="A389" s="122" t="n">
        <v>15</v>
      </c>
      <c r="B389" s="130" t="s">
        <v>381</v>
      </c>
      <c r="C389" s="86"/>
      <c r="D389" s="86"/>
      <c r="E389" s="86" t="n">
        <v>1</v>
      </c>
      <c r="G389" s="70" t="n">
        <v>15</v>
      </c>
      <c r="H389" s="130" t="s">
        <v>381</v>
      </c>
      <c r="I389" s="86"/>
      <c r="J389" s="86"/>
      <c r="K389" s="86" t="n">
        <v>1</v>
      </c>
    </row>
    <row r="390" s="87" customFormat="true" ht="18.75" hidden="false" customHeight="false" outlineLevel="0" collapsed="false">
      <c r="A390" s="122" t="n">
        <v>16</v>
      </c>
      <c r="B390" s="130" t="s">
        <v>382</v>
      </c>
      <c r="C390" s="86"/>
      <c r="D390" s="86"/>
      <c r="E390" s="86" t="n">
        <v>1</v>
      </c>
      <c r="G390" s="70" t="n">
        <v>16</v>
      </c>
      <c r="H390" s="130" t="s">
        <v>382</v>
      </c>
      <c r="I390" s="86"/>
      <c r="J390" s="86"/>
      <c r="K390" s="86" t="n">
        <v>1</v>
      </c>
    </row>
    <row r="391" s="87" customFormat="true" ht="18.75" hidden="false" customHeight="false" outlineLevel="0" collapsed="false">
      <c r="A391" s="122" t="n">
        <v>17</v>
      </c>
      <c r="B391" s="130" t="s">
        <v>383</v>
      </c>
      <c r="C391" s="86"/>
      <c r="D391" s="86"/>
      <c r="E391" s="86" t="n">
        <v>1</v>
      </c>
      <c r="G391" s="70" t="n">
        <v>17</v>
      </c>
      <c r="H391" s="130" t="s">
        <v>383</v>
      </c>
      <c r="I391" s="86"/>
      <c r="J391" s="86"/>
      <c r="K391" s="86" t="n">
        <v>1</v>
      </c>
    </row>
    <row r="392" customFormat="false" ht="18.75" hidden="false" customHeight="false" outlineLevel="0" collapsed="false">
      <c r="A392" s="122" t="n">
        <v>18</v>
      </c>
      <c r="B392" s="130" t="s">
        <v>384</v>
      </c>
      <c r="C392" s="18"/>
      <c r="D392" s="18"/>
      <c r="E392" s="86" t="n">
        <v>1</v>
      </c>
      <c r="G392" s="70" t="n">
        <v>18</v>
      </c>
      <c r="H392" s="130" t="s">
        <v>384</v>
      </c>
      <c r="I392" s="18"/>
      <c r="J392" s="18"/>
      <c r="K392" s="86" t="n">
        <v>1</v>
      </c>
    </row>
    <row r="393" customFormat="false" ht="18.75" hidden="false" customHeight="false" outlineLevel="0" collapsed="false">
      <c r="A393" s="122" t="n">
        <v>19</v>
      </c>
      <c r="B393" s="130" t="s">
        <v>385</v>
      </c>
      <c r="C393" s="18"/>
      <c r="D393" s="18"/>
      <c r="E393" s="86" t="n">
        <v>1</v>
      </c>
      <c r="G393" s="70" t="n">
        <v>19</v>
      </c>
      <c r="H393" s="130" t="s">
        <v>385</v>
      </c>
      <c r="I393" s="18"/>
      <c r="J393" s="18"/>
      <c r="K393" s="86" t="n">
        <v>1</v>
      </c>
    </row>
    <row r="394" customFormat="false" ht="18.75" hidden="false" customHeight="false" outlineLevel="0" collapsed="false">
      <c r="A394" s="92"/>
      <c r="B394" s="61" t="s">
        <v>41</v>
      </c>
      <c r="C394" s="62" t="n">
        <f aca="false">SUM(C374:C393)</f>
        <v>1</v>
      </c>
      <c r="D394" s="62" t="n">
        <f aca="false">SUM(D374:D393)</f>
        <v>1</v>
      </c>
      <c r="E394" s="62" t="n">
        <f aca="false">SUM(E374:E393)</f>
        <v>18</v>
      </c>
      <c r="F394" s="87"/>
      <c r="G394" s="92"/>
      <c r="H394" s="61" t="s">
        <v>41</v>
      </c>
      <c r="I394" s="62" t="n">
        <f aca="false">SUM(I374:I393)</f>
        <v>1</v>
      </c>
      <c r="J394" s="62" t="n">
        <f aca="false">SUM(J374:J393)</f>
        <v>1</v>
      </c>
      <c r="K394" s="62" t="n">
        <f aca="false">SUM(K374:K393)</f>
        <v>18</v>
      </c>
    </row>
    <row r="395" customFormat="false" ht="18.75" hidden="false" customHeight="true" outlineLevel="0" collapsed="false">
      <c r="A395" s="27" t="s">
        <v>386</v>
      </c>
      <c r="B395" s="27"/>
      <c r="C395" s="18" t="n">
        <v>1</v>
      </c>
      <c r="D395" s="18"/>
      <c r="E395" s="18"/>
      <c r="G395" s="27" t="s">
        <v>386</v>
      </c>
      <c r="H395" s="27"/>
      <c r="I395" s="18" t="n">
        <v>1</v>
      </c>
      <c r="J395" s="18"/>
      <c r="K395" s="18"/>
    </row>
    <row r="396" customFormat="false" ht="18.75" hidden="false" customHeight="false" outlineLevel="0" collapsed="false">
      <c r="A396" s="92" t="n">
        <v>1</v>
      </c>
      <c r="B396" s="130" t="s">
        <v>387</v>
      </c>
      <c r="C396" s="18"/>
      <c r="D396" s="18" t="n">
        <v>1</v>
      </c>
      <c r="E396" s="18"/>
      <c r="G396" s="92" t="n">
        <v>1</v>
      </c>
      <c r="H396" s="130" t="s">
        <v>387</v>
      </c>
      <c r="I396" s="18"/>
      <c r="J396" s="18" t="n">
        <v>1</v>
      </c>
      <c r="K396" s="18"/>
    </row>
    <row r="397" customFormat="false" ht="18.75" hidden="false" customHeight="false" outlineLevel="0" collapsed="false">
      <c r="A397" s="53" t="n">
        <v>2</v>
      </c>
      <c r="B397" s="130" t="s">
        <v>388</v>
      </c>
      <c r="C397" s="18"/>
      <c r="D397" s="18"/>
      <c r="E397" s="18" t="n">
        <v>1</v>
      </c>
      <c r="G397" s="53" t="n">
        <v>2</v>
      </c>
      <c r="H397" s="130" t="s">
        <v>388</v>
      </c>
      <c r="I397" s="18"/>
      <c r="J397" s="18"/>
      <c r="K397" s="18" t="n">
        <v>1</v>
      </c>
    </row>
    <row r="398" customFormat="false" ht="18.75" hidden="false" customHeight="false" outlineLevel="0" collapsed="false">
      <c r="A398" s="92"/>
      <c r="B398" s="61" t="s">
        <v>41</v>
      </c>
      <c r="C398" s="62" t="n">
        <f aca="false">SUM(C395:C397)</f>
        <v>1</v>
      </c>
      <c r="D398" s="62" t="n">
        <f aca="false">SUM(D395:D397)</f>
        <v>1</v>
      </c>
      <c r="E398" s="62" t="n">
        <f aca="false">SUM(E395:E397)</f>
        <v>1</v>
      </c>
      <c r="F398" s="87"/>
      <c r="G398" s="92"/>
      <c r="H398" s="61" t="s">
        <v>41</v>
      </c>
      <c r="I398" s="62" t="n">
        <f aca="false">SUM(I395:I397)</f>
        <v>1</v>
      </c>
      <c r="J398" s="62" t="n">
        <f aca="false">SUM(J395:J397)</f>
        <v>1</v>
      </c>
      <c r="K398" s="62" t="n">
        <f aca="false">SUM(K395:K397)</f>
        <v>1</v>
      </c>
    </row>
    <row r="399" customFormat="false" ht="18.75" hidden="false" customHeight="true" outlineLevel="0" collapsed="false">
      <c r="A399" s="27" t="s">
        <v>389</v>
      </c>
      <c r="B399" s="27"/>
      <c r="C399" s="18" t="n">
        <v>1</v>
      </c>
      <c r="D399" s="18"/>
      <c r="E399" s="18"/>
      <c r="G399" s="27" t="s">
        <v>389</v>
      </c>
      <c r="H399" s="27"/>
      <c r="I399" s="18" t="n">
        <v>1</v>
      </c>
      <c r="J399" s="18"/>
      <c r="K399" s="18"/>
    </row>
    <row r="400" customFormat="false" ht="18.75" hidden="false" customHeight="false" outlineLevel="0" collapsed="false">
      <c r="A400" s="122" t="n">
        <v>1</v>
      </c>
      <c r="B400" s="118" t="s">
        <v>390</v>
      </c>
      <c r="C400" s="86"/>
      <c r="D400" s="86" t="n">
        <v>1</v>
      </c>
      <c r="E400" s="86"/>
      <c r="F400" s="87"/>
      <c r="G400" s="70" t="n">
        <v>1</v>
      </c>
      <c r="H400" s="118" t="s">
        <v>390</v>
      </c>
      <c r="I400" s="86"/>
      <c r="J400" s="86" t="n">
        <v>1</v>
      </c>
      <c r="K400" s="86"/>
    </row>
    <row r="401" customFormat="false" ht="18.75" hidden="false" customHeight="false" outlineLevel="0" collapsed="false">
      <c r="A401" s="122" t="n">
        <v>2</v>
      </c>
      <c r="B401" s="108" t="s">
        <v>391</v>
      </c>
      <c r="C401" s="86"/>
      <c r="D401" s="86"/>
      <c r="E401" s="86" t="n">
        <v>1</v>
      </c>
      <c r="F401" s="87"/>
      <c r="G401" s="70" t="n">
        <v>2</v>
      </c>
      <c r="H401" s="108" t="s">
        <v>391</v>
      </c>
      <c r="I401" s="86"/>
      <c r="J401" s="86"/>
      <c r="K401" s="86" t="n">
        <v>1</v>
      </c>
    </row>
    <row r="402" customFormat="false" ht="18.75" hidden="false" customHeight="false" outlineLevel="0" collapsed="false">
      <c r="A402" s="122" t="n">
        <v>3</v>
      </c>
      <c r="B402" s="108" t="s">
        <v>392</v>
      </c>
      <c r="C402" s="86"/>
      <c r="D402" s="86"/>
      <c r="E402" s="86" t="n">
        <v>1</v>
      </c>
      <c r="F402" s="87"/>
      <c r="G402" s="70" t="n">
        <v>3</v>
      </c>
      <c r="H402" s="108" t="s">
        <v>392</v>
      </c>
      <c r="I402" s="86"/>
      <c r="J402" s="86"/>
      <c r="K402" s="86" t="n">
        <v>1</v>
      </c>
    </row>
    <row r="403" customFormat="false" ht="18.75" hidden="false" customHeight="false" outlineLevel="0" collapsed="false">
      <c r="A403" s="122" t="n">
        <v>4</v>
      </c>
      <c r="B403" s="108" t="s">
        <v>393</v>
      </c>
      <c r="C403" s="86"/>
      <c r="D403" s="86"/>
      <c r="E403" s="86" t="n">
        <v>1</v>
      </c>
      <c r="F403" s="87"/>
      <c r="G403" s="70" t="n">
        <v>4</v>
      </c>
      <c r="H403" s="108" t="s">
        <v>393</v>
      </c>
      <c r="I403" s="86"/>
      <c r="J403" s="86"/>
      <c r="K403" s="86" t="n">
        <v>1</v>
      </c>
    </row>
    <row r="404" customFormat="false" ht="18.75" hidden="false" customHeight="false" outlineLevel="0" collapsed="false">
      <c r="A404" s="122" t="n">
        <v>5</v>
      </c>
      <c r="B404" s="108" t="s">
        <v>394</v>
      </c>
      <c r="C404" s="86"/>
      <c r="D404" s="86"/>
      <c r="E404" s="86" t="n">
        <v>1</v>
      </c>
      <c r="F404" s="87"/>
      <c r="G404" s="70" t="n">
        <v>5</v>
      </c>
      <c r="H404" s="108" t="s">
        <v>394</v>
      </c>
      <c r="I404" s="86"/>
      <c r="J404" s="86"/>
      <c r="K404" s="86" t="n">
        <v>1</v>
      </c>
    </row>
    <row r="405" customFormat="false" ht="18.75" hidden="false" customHeight="false" outlineLevel="0" collapsed="false">
      <c r="A405" s="122" t="n">
        <v>6</v>
      </c>
      <c r="B405" s="108" t="s">
        <v>395</v>
      </c>
      <c r="C405" s="86"/>
      <c r="D405" s="86"/>
      <c r="E405" s="86" t="n">
        <v>1</v>
      </c>
      <c r="F405" s="87"/>
      <c r="G405" s="70" t="n">
        <v>6</v>
      </c>
      <c r="H405" s="108" t="s">
        <v>395</v>
      </c>
      <c r="I405" s="86"/>
      <c r="J405" s="86"/>
      <c r="K405" s="86" t="n">
        <v>1</v>
      </c>
    </row>
    <row r="406" customFormat="false" ht="18.75" hidden="false" customHeight="false" outlineLevel="0" collapsed="false">
      <c r="A406" s="122" t="n">
        <v>7</v>
      </c>
      <c r="B406" s="108" t="s">
        <v>396</v>
      </c>
      <c r="C406" s="86"/>
      <c r="D406" s="86"/>
      <c r="E406" s="86" t="n">
        <v>1</v>
      </c>
      <c r="F406" s="87"/>
      <c r="G406" s="70" t="n">
        <v>7</v>
      </c>
      <c r="H406" s="108" t="s">
        <v>396</v>
      </c>
      <c r="I406" s="86"/>
      <c r="J406" s="86"/>
      <c r="K406" s="86" t="n">
        <v>1</v>
      </c>
    </row>
    <row r="407" customFormat="false" ht="18.75" hidden="false" customHeight="false" outlineLevel="0" collapsed="false">
      <c r="A407" s="122" t="n">
        <v>8</v>
      </c>
      <c r="B407" s="108" t="s">
        <v>397</v>
      </c>
      <c r="C407" s="86"/>
      <c r="D407" s="86"/>
      <c r="E407" s="86" t="n">
        <v>1</v>
      </c>
      <c r="F407" s="87"/>
      <c r="G407" s="70" t="n">
        <v>8</v>
      </c>
      <c r="H407" s="108" t="s">
        <v>397</v>
      </c>
      <c r="I407" s="86"/>
      <c r="J407" s="86"/>
      <c r="K407" s="86" t="n">
        <v>1</v>
      </c>
    </row>
    <row r="408" customFormat="false" ht="18.75" hidden="false" customHeight="false" outlineLevel="0" collapsed="false">
      <c r="A408" s="122" t="n">
        <v>9</v>
      </c>
      <c r="B408" s="108" t="s">
        <v>398</v>
      </c>
      <c r="C408" s="86"/>
      <c r="D408" s="86"/>
      <c r="E408" s="86" t="n">
        <v>1</v>
      </c>
      <c r="F408" s="87"/>
      <c r="G408" s="70" t="n">
        <v>9</v>
      </c>
      <c r="H408" s="108" t="s">
        <v>398</v>
      </c>
      <c r="I408" s="86"/>
      <c r="J408" s="86"/>
      <c r="K408" s="86" t="n">
        <v>1</v>
      </c>
    </row>
    <row r="409" customFormat="false" ht="18.75" hidden="false" customHeight="false" outlineLevel="0" collapsed="false">
      <c r="A409" s="122"/>
      <c r="B409" s="61" t="s">
        <v>41</v>
      </c>
      <c r="C409" s="62" t="n">
        <f aca="false">SUM(C399:C408)</f>
        <v>1</v>
      </c>
      <c r="D409" s="62" t="n">
        <f aca="false">SUM(D399:D408)</f>
        <v>1</v>
      </c>
      <c r="E409" s="62" t="n">
        <f aca="false">SUM(E399:E408)</f>
        <v>8</v>
      </c>
      <c r="F409" s="87"/>
      <c r="G409" s="70"/>
      <c r="H409" s="61" t="s">
        <v>41</v>
      </c>
      <c r="I409" s="62" t="n">
        <f aca="false">SUM(I399:I408)</f>
        <v>1</v>
      </c>
      <c r="J409" s="62" t="n">
        <f aca="false">SUM(J399:J408)</f>
        <v>1</v>
      </c>
      <c r="K409" s="62" t="n">
        <f aca="false">SUM(K399:K408)</f>
        <v>8</v>
      </c>
    </row>
    <row r="410" customFormat="false" ht="18.75" hidden="false" customHeight="true" outlineLevel="0" collapsed="false">
      <c r="A410" s="27" t="s">
        <v>399</v>
      </c>
      <c r="B410" s="27"/>
      <c r="C410" s="18" t="n">
        <v>1</v>
      </c>
      <c r="D410" s="18"/>
      <c r="E410" s="18"/>
      <c r="F410" s="87"/>
      <c r="G410" s="42" t="s">
        <v>399</v>
      </c>
      <c r="H410" s="42"/>
      <c r="I410" s="18" t="n">
        <v>1</v>
      </c>
      <c r="J410" s="18"/>
      <c r="K410" s="18"/>
    </row>
    <row r="411" customFormat="false" ht="18.75" hidden="false" customHeight="false" outlineLevel="0" collapsed="false">
      <c r="A411" s="122" t="n">
        <v>1</v>
      </c>
      <c r="B411" s="108" t="s">
        <v>400</v>
      </c>
      <c r="C411" s="86"/>
      <c r="D411" s="86" t="n">
        <v>1</v>
      </c>
      <c r="E411" s="86"/>
      <c r="F411" s="87"/>
      <c r="G411" s="70" t="n">
        <v>1</v>
      </c>
      <c r="H411" s="108" t="s">
        <v>400</v>
      </c>
      <c r="I411" s="86"/>
      <c r="J411" s="86" t="n">
        <v>1</v>
      </c>
      <c r="K411" s="86"/>
    </row>
    <row r="412" customFormat="false" ht="18.75" hidden="false" customHeight="false" outlineLevel="0" collapsed="false">
      <c r="A412" s="122" t="n">
        <v>2</v>
      </c>
      <c r="B412" s="108" t="s">
        <v>401</v>
      </c>
      <c r="C412" s="86"/>
      <c r="D412" s="86"/>
      <c r="E412" s="86" t="n">
        <v>1</v>
      </c>
      <c r="F412" s="87"/>
      <c r="G412" s="70" t="n">
        <v>2</v>
      </c>
      <c r="H412" s="108" t="s">
        <v>401</v>
      </c>
      <c r="I412" s="86"/>
      <c r="J412" s="86"/>
      <c r="K412" s="86" t="n">
        <v>1</v>
      </c>
    </row>
    <row r="413" customFormat="false" ht="18.75" hidden="false" customHeight="false" outlineLevel="0" collapsed="false">
      <c r="A413" s="122" t="n">
        <v>3</v>
      </c>
      <c r="B413" s="108" t="s">
        <v>402</v>
      </c>
      <c r="C413" s="86"/>
      <c r="D413" s="86"/>
      <c r="E413" s="86" t="n">
        <v>1</v>
      </c>
      <c r="F413" s="87"/>
      <c r="G413" s="70" t="n">
        <v>3</v>
      </c>
      <c r="H413" s="108" t="s">
        <v>402</v>
      </c>
      <c r="I413" s="86"/>
      <c r="J413" s="86"/>
      <c r="K413" s="86" t="n">
        <v>1</v>
      </c>
    </row>
    <row r="414" customFormat="false" ht="18.75" hidden="false" customHeight="false" outlineLevel="0" collapsed="false">
      <c r="A414" s="122" t="n">
        <v>4</v>
      </c>
      <c r="B414" s="108" t="s">
        <v>403</v>
      </c>
      <c r="C414" s="86"/>
      <c r="D414" s="86"/>
      <c r="E414" s="86" t="n">
        <v>1</v>
      </c>
      <c r="F414" s="87"/>
      <c r="G414" s="70" t="n">
        <v>4</v>
      </c>
      <c r="H414" s="108" t="s">
        <v>403</v>
      </c>
      <c r="I414" s="86"/>
      <c r="J414" s="86"/>
      <c r="K414" s="86" t="n">
        <v>1</v>
      </c>
    </row>
    <row r="415" customFormat="false" ht="18.75" hidden="false" customHeight="false" outlineLevel="0" collapsed="false">
      <c r="A415" s="122" t="n">
        <v>5</v>
      </c>
      <c r="B415" s="108" t="s">
        <v>404</v>
      </c>
      <c r="C415" s="86"/>
      <c r="D415" s="86"/>
      <c r="E415" s="86" t="n">
        <v>1</v>
      </c>
      <c r="F415" s="87"/>
      <c r="G415" s="70" t="n">
        <v>5</v>
      </c>
      <c r="H415" s="108" t="s">
        <v>404</v>
      </c>
      <c r="I415" s="86"/>
      <c r="J415" s="86"/>
      <c r="K415" s="86" t="n">
        <v>1</v>
      </c>
    </row>
    <row r="416" customFormat="false" ht="18.75" hidden="false" customHeight="false" outlineLevel="0" collapsed="false">
      <c r="A416" s="122" t="n">
        <v>6</v>
      </c>
      <c r="B416" s="108" t="s">
        <v>405</v>
      </c>
      <c r="C416" s="86"/>
      <c r="D416" s="86"/>
      <c r="E416" s="86" t="n">
        <v>1</v>
      </c>
      <c r="F416" s="87"/>
      <c r="G416" s="70" t="n">
        <v>6</v>
      </c>
      <c r="H416" s="108" t="s">
        <v>405</v>
      </c>
      <c r="I416" s="86"/>
      <c r="J416" s="86"/>
      <c r="K416" s="86" t="n">
        <v>1</v>
      </c>
    </row>
    <row r="417" customFormat="false" ht="18.75" hidden="false" customHeight="false" outlineLevel="0" collapsed="false">
      <c r="A417" s="122" t="n">
        <v>7</v>
      </c>
      <c r="B417" s="108" t="s">
        <v>406</v>
      </c>
      <c r="C417" s="86"/>
      <c r="D417" s="86"/>
      <c r="E417" s="86" t="n">
        <v>1</v>
      </c>
      <c r="F417" s="87"/>
      <c r="G417" s="70" t="n">
        <v>7</v>
      </c>
      <c r="H417" s="108" t="s">
        <v>406</v>
      </c>
      <c r="I417" s="86"/>
      <c r="J417" s="86"/>
      <c r="K417" s="86" t="n">
        <v>1</v>
      </c>
    </row>
    <row r="418" customFormat="false" ht="18.75" hidden="false" customHeight="false" outlineLevel="0" collapsed="false">
      <c r="A418" s="122"/>
      <c r="B418" s="61" t="s">
        <v>41</v>
      </c>
      <c r="C418" s="62" t="n">
        <f aca="false">SUM(C410:C417)</f>
        <v>1</v>
      </c>
      <c r="D418" s="62" t="n">
        <f aca="false">SUM(D410:D417)</f>
        <v>1</v>
      </c>
      <c r="E418" s="62" t="n">
        <f aca="false">SUM(E410:E417)</f>
        <v>6</v>
      </c>
      <c r="F418" s="87"/>
      <c r="G418" s="70"/>
      <c r="H418" s="61" t="s">
        <v>41</v>
      </c>
      <c r="I418" s="62" t="n">
        <f aca="false">SUM(I410:I417)</f>
        <v>1</v>
      </c>
      <c r="J418" s="62" t="n">
        <f aca="false">SUM(J410:J417)</f>
        <v>1</v>
      </c>
      <c r="K418" s="62" t="n">
        <f aca="false">SUM(K410:K417)</f>
        <v>6</v>
      </c>
    </row>
    <row r="419" customFormat="false" ht="18.75" hidden="false" customHeight="true" outlineLevel="0" collapsed="false">
      <c r="A419" s="27" t="s">
        <v>407</v>
      </c>
      <c r="B419" s="27"/>
      <c r="C419" s="18" t="n">
        <v>1</v>
      </c>
      <c r="D419" s="18"/>
      <c r="E419" s="18"/>
      <c r="F419" s="87"/>
      <c r="G419" s="42" t="s">
        <v>408</v>
      </c>
      <c r="H419" s="42"/>
      <c r="I419" s="18" t="n">
        <v>1</v>
      </c>
      <c r="J419" s="18"/>
      <c r="K419" s="18"/>
    </row>
    <row r="420" customFormat="false" ht="18.75" hidden="false" customHeight="false" outlineLevel="0" collapsed="false">
      <c r="A420" s="122" t="n">
        <v>1</v>
      </c>
      <c r="B420" s="108" t="s">
        <v>409</v>
      </c>
      <c r="C420" s="86"/>
      <c r="D420" s="86" t="n">
        <v>1</v>
      </c>
      <c r="E420" s="86"/>
      <c r="F420" s="87"/>
      <c r="G420" s="70" t="n">
        <v>1</v>
      </c>
      <c r="H420" s="108" t="s">
        <v>409</v>
      </c>
      <c r="I420" s="86"/>
      <c r="J420" s="86" t="n">
        <v>1</v>
      </c>
      <c r="K420" s="86"/>
    </row>
    <row r="421" customFormat="false" ht="18.75" hidden="false" customHeight="false" outlineLevel="0" collapsed="false">
      <c r="A421" s="122" t="n">
        <v>2</v>
      </c>
      <c r="B421" s="108" t="s">
        <v>410</v>
      </c>
      <c r="C421" s="86"/>
      <c r="D421" s="86"/>
      <c r="E421" s="86" t="n">
        <v>1</v>
      </c>
      <c r="F421" s="87"/>
      <c r="G421" s="70" t="n">
        <v>2</v>
      </c>
      <c r="H421" s="108" t="s">
        <v>410</v>
      </c>
      <c r="I421" s="86"/>
      <c r="J421" s="86"/>
      <c r="K421" s="86" t="n">
        <v>1</v>
      </c>
    </row>
    <row r="422" customFormat="false" ht="18.75" hidden="false" customHeight="false" outlineLevel="0" collapsed="false">
      <c r="A422" s="122" t="n">
        <v>3</v>
      </c>
      <c r="B422" s="108" t="s">
        <v>411</v>
      </c>
      <c r="C422" s="86"/>
      <c r="D422" s="86"/>
      <c r="E422" s="86" t="n">
        <v>1</v>
      </c>
      <c r="F422" s="87"/>
      <c r="G422" s="70" t="n">
        <v>3</v>
      </c>
      <c r="H422" s="108" t="s">
        <v>411</v>
      </c>
      <c r="I422" s="86"/>
      <c r="J422" s="86"/>
      <c r="K422" s="86" t="n">
        <v>1</v>
      </c>
    </row>
    <row r="423" customFormat="false" ht="18.75" hidden="false" customHeight="false" outlineLevel="0" collapsed="false">
      <c r="A423" s="122" t="n">
        <v>4</v>
      </c>
      <c r="B423" s="108" t="s">
        <v>412</v>
      </c>
      <c r="C423" s="86"/>
      <c r="D423" s="86"/>
      <c r="E423" s="86" t="n">
        <v>1</v>
      </c>
      <c r="F423" s="87"/>
      <c r="G423" s="70" t="n">
        <v>4</v>
      </c>
      <c r="H423" s="108" t="s">
        <v>412</v>
      </c>
      <c r="I423" s="86"/>
      <c r="J423" s="86"/>
      <c r="K423" s="86" t="n">
        <v>1</v>
      </c>
    </row>
    <row r="424" customFormat="false" ht="18.75" hidden="false" customHeight="false" outlineLevel="0" collapsed="false">
      <c r="A424" s="122" t="n">
        <v>5</v>
      </c>
      <c r="B424" s="108" t="s">
        <v>413</v>
      </c>
      <c r="C424" s="86"/>
      <c r="D424" s="86"/>
      <c r="E424" s="86" t="n">
        <v>1</v>
      </c>
      <c r="F424" s="87"/>
      <c r="G424" s="70" t="n">
        <v>5</v>
      </c>
      <c r="H424" s="108" t="s">
        <v>413</v>
      </c>
      <c r="I424" s="86"/>
      <c r="J424" s="86"/>
      <c r="K424" s="86" t="n">
        <v>1</v>
      </c>
    </row>
    <row r="425" customFormat="false" ht="18.75" hidden="false" customHeight="false" outlineLevel="0" collapsed="false">
      <c r="A425" s="122" t="n">
        <v>6</v>
      </c>
      <c r="B425" s="108" t="s">
        <v>414</v>
      </c>
      <c r="C425" s="86"/>
      <c r="D425" s="86"/>
      <c r="E425" s="86" t="n">
        <v>1</v>
      </c>
      <c r="F425" s="87"/>
      <c r="G425" s="70" t="n">
        <v>6</v>
      </c>
      <c r="H425" s="108" t="s">
        <v>414</v>
      </c>
      <c r="I425" s="86"/>
      <c r="J425" s="86"/>
      <c r="K425" s="86" t="n">
        <v>1</v>
      </c>
    </row>
    <row r="426" customFormat="false" ht="18.75" hidden="false" customHeight="false" outlineLevel="0" collapsed="false">
      <c r="A426" s="122" t="n">
        <v>7</v>
      </c>
      <c r="B426" s="108" t="s">
        <v>415</v>
      </c>
      <c r="C426" s="86"/>
      <c r="D426" s="86"/>
      <c r="E426" s="86" t="n">
        <v>1</v>
      </c>
      <c r="F426" s="87"/>
      <c r="G426" s="70" t="n">
        <v>7</v>
      </c>
      <c r="H426" s="108" t="s">
        <v>415</v>
      </c>
      <c r="I426" s="86"/>
      <c r="J426" s="86"/>
      <c r="K426" s="86" t="n">
        <v>1</v>
      </c>
    </row>
    <row r="427" customFormat="false" ht="18.75" hidden="false" customHeight="false" outlineLevel="0" collapsed="false">
      <c r="A427" s="122"/>
      <c r="B427" s="61" t="s">
        <v>41</v>
      </c>
      <c r="C427" s="62" t="n">
        <f aca="false">SUM(C419:C426)</f>
        <v>1</v>
      </c>
      <c r="D427" s="62" t="n">
        <f aca="false">SUM(D419:D426)</f>
        <v>1</v>
      </c>
      <c r="E427" s="62" t="n">
        <f aca="false">SUM(E419:E426)</f>
        <v>6</v>
      </c>
      <c r="F427" s="87"/>
      <c r="G427" s="70"/>
      <c r="H427" s="61" t="s">
        <v>41</v>
      </c>
      <c r="I427" s="62" t="n">
        <f aca="false">SUM(I419:I426)</f>
        <v>1</v>
      </c>
      <c r="J427" s="62" t="n">
        <f aca="false">SUM(J419:J426)</f>
        <v>1</v>
      </c>
      <c r="K427" s="62" t="n">
        <f aca="false">SUM(K419:K426)</f>
        <v>6</v>
      </c>
    </row>
    <row r="428" customFormat="false" ht="18.75" hidden="false" customHeight="true" outlineLevel="0" collapsed="false">
      <c r="A428" s="122"/>
      <c r="B428" s="27" t="s">
        <v>416</v>
      </c>
      <c r="C428" s="131" t="n">
        <v>1</v>
      </c>
      <c r="D428" s="86"/>
      <c r="E428" s="86"/>
      <c r="F428" s="87"/>
      <c r="G428" s="70"/>
      <c r="H428" s="27" t="s">
        <v>416</v>
      </c>
      <c r="I428" s="131" t="n">
        <v>1</v>
      </c>
      <c r="J428" s="86"/>
      <c r="K428" s="86"/>
    </row>
    <row r="429" customFormat="false" ht="18.75" hidden="false" customHeight="false" outlineLevel="0" collapsed="false">
      <c r="A429" s="122" t="n">
        <v>1</v>
      </c>
      <c r="B429" s="69" t="s">
        <v>417</v>
      </c>
      <c r="C429" s="86"/>
      <c r="D429" s="86" t="n">
        <v>1</v>
      </c>
      <c r="E429" s="86"/>
      <c r="F429" s="87"/>
      <c r="G429" s="70" t="n">
        <v>1</v>
      </c>
      <c r="H429" s="69" t="s">
        <v>417</v>
      </c>
      <c r="I429" s="86"/>
      <c r="J429" s="86" t="n">
        <v>1</v>
      </c>
      <c r="K429" s="86"/>
    </row>
    <row r="430" customFormat="false" ht="18.75" hidden="false" customHeight="false" outlineLevel="0" collapsed="false">
      <c r="A430" s="122" t="n">
        <v>2</v>
      </c>
      <c r="B430" s="69" t="s">
        <v>418</v>
      </c>
      <c r="C430" s="86"/>
      <c r="D430" s="86"/>
      <c r="E430" s="86" t="n">
        <v>1</v>
      </c>
      <c r="F430" s="87"/>
      <c r="G430" s="70" t="n">
        <v>2</v>
      </c>
      <c r="H430" s="69" t="s">
        <v>418</v>
      </c>
      <c r="I430" s="86"/>
      <c r="J430" s="86"/>
      <c r="K430" s="86" t="n">
        <v>1</v>
      </c>
    </row>
    <row r="431" customFormat="false" ht="18.75" hidden="false" customHeight="false" outlineLevel="0" collapsed="false">
      <c r="A431" s="122" t="n">
        <v>3</v>
      </c>
      <c r="B431" s="69" t="s">
        <v>419</v>
      </c>
      <c r="C431" s="86"/>
      <c r="D431" s="86"/>
      <c r="E431" s="86" t="n">
        <v>1</v>
      </c>
      <c r="F431" s="87"/>
      <c r="G431" s="70" t="n">
        <v>3</v>
      </c>
      <c r="H431" s="69" t="s">
        <v>419</v>
      </c>
      <c r="I431" s="86"/>
      <c r="J431" s="86"/>
      <c r="K431" s="86" t="n">
        <v>1</v>
      </c>
    </row>
    <row r="432" customFormat="false" ht="18.75" hidden="false" customHeight="false" outlineLevel="0" collapsed="false">
      <c r="A432" s="122" t="n">
        <v>4</v>
      </c>
      <c r="B432" s="69" t="s">
        <v>420</v>
      </c>
      <c r="C432" s="86"/>
      <c r="D432" s="86"/>
      <c r="E432" s="86" t="n">
        <v>1</v>
      </c>
      <c r="F432" s="87"/>
      <c r="G432" s="70" t="n">
        <v>4</v>
      </c>
      <c r="H432" s="69" t="s">
        <v>420</v>
      </c>
      <c r="I432" s="86"/>
      <c r="J432" s="86"/>
      <c r="K432" s="86" t="n">
        <v>1</v>
      </c>
    </row>
    <row r="433" customFormat="false" ht="18.75" hidden="false" customHeight="false" outlineLevel="0" collapsed="false">
      <c r="A433" s="92"/>
      <c r="B433" s="61" t="s">
        <v>41</v>
      </c>
      <c r="C433" s="62" t="n">
        <v>1</v>
      </c>
      <c r="D433" s="62" t="n">
        <v>1</v>
      </c>
      <c r="E433" s="62" t="n">
        <v>3</v>
      </c>
      <c r="F433" s="87"/>
      <c r="G433" s="92"/>
      <c r="H433" s="61" t="s">
        <v>41</v>
      </c>
      <c r="I433" s="62" t="n">
        <v>1</v>
      </c>
      <c r="J433" s="62" t="n">
        <v>1</v>
      </c>
      <c r="K433" s="62" t="n">
        <v>3</v>
      </c>
    </row>
    <row r="434" customFormat="false" ht="18.75" hidden="false" customHeight="false" outlineLevel="0" collapsed="false">
      <c r="A434" s="64"/>
      <c r="B434" s="61" t="s">
        <v>421</v>
      </c>
      <c r="C434" s="62" t="n">
        <f aca="false">C342+C360+C365+C373+C394+C398+C409+C418+C427+C433</f>
        <v>10</v>
      </c>
      <c r="D434" s="62" t="n">
        <f aca="false">D342+D360+D365+D373+D394+D398+D409+D418+D427+D433</f>
        <v>10</v>
      </c>
      <c r="E434" s="62" t="n">
        <f aca="false">E433+E427+E418+E409+E398+E394+E373+E365+E360+E339</f>
        <v>66</v>
      </c>
      <c r="G434" s="64"/>
      <c r="H434" s="61" t="s">
        <v>422</v>
      </c>
      <c r="I434" s="62" t="n">
        <f aca="false">I433+I427+I418+I409+I398+I394+I373+I365+I360+I342+I339+I333</f>
        <v>19</v>
      </c>
      <c r="J434" s="62" t="n">
        <f aca="false">J433+J427+J418+J409+J398+J394+J373+J365+J360+J342+J339+J333</f>
        <v>19</v>
      </c>
      <c r="K434" s="62" t="n">
        <f aca="false">K433+K427+K418+K409+K398+K394+K373+K365+K360+K342+K339+K333</f>
        <v>83</v>
      </c>
    </row>
    <row r="436" customFormat="false" ht="45.75" hidden="false" customHeight="true" outlineLevel="0" collapsed="false">
      <c r="A436" s="78" t="s">
        <v>423</v>
      </c>
      <c r="B436" s="78"/>
      <c r="C436" s="10"/>
      <c r="D436" s="10"/>
      <c r="E436" s="11"/>
      <c r="G436" s="113"/>
      <c r="H436" s="132" t="s">
        <v>424</v>
      </c>
      <c r="I436" s="132"/>
      <c r="J436" s="115"/>
      <c r="K436" s="116"/>
    </row>
    <row r="437" customFormat="false" ht="18.75" hidden="false" customHeight="true" outlineLevel="0" collapsed="false">
      <c r="A437" s="14" t="s">
        <v>25</v>
      </c>
      <c r="B437" s="14"/>
      <c r="C437" s="15" t="s">
        <v>3</v>
      </c>
      <c r="D437" s="15" t="s">
        <v>4</v>
      </c>
      <c r="E437" s="15" t="s">
        <v>5</v>
      </c>
      <c r="G437" s="14" t="s">
        <v>25</v>
      </c>
      <c r="H437" s="14"/>
      <c r="I437" s="15" t="s">
        <v>3</v>
      </c>
      <c r="J437" s="15" t="s">
        <v>4</v>
      </c>
      <c r="K437" s="15" t="s">
        <v>5</v>
      </c>
    </row>
    <row r="438" customFormat="false" ht="18.75" hidden="false" customHeight="false" outlineLevel="0" collapsed="false">
      <c r="A438" s="16"/>
      <c r="B438" s="17" t="s">
        <v>425</v>
      </c>
      <c r="C438" s="18" t="n">
        <v>1</v>
      </c>
      <c r="D438" s="18"/>
      <c r="E438" s="18"/>
      <c r="G438" s="16"/>
      <c r="H438" s="17" t="s">
        <v>425</v>
      </c>
      <c r="I438" s="18" t="n">
        <v>1</v>
      </c>
      <c r="J438" s="18"/>
      <c r="K438" s="18"/>
    </row>
    <row r="439" customFormat="false" ht="18.75" hidden="false" customHeight="false" outlineLevel="0" collapsed="false">
      <c r="A439" s="21" t="n">
        <v>1</v>
      </c>
      <c r="B439" s="68" t="s">
        <v>426</v>
      </c>
      <c r="C439" s="18"/>
      <c r="D439" s="18" t="n">
        <v>1</v>
      </c>
      <c r="E439" s="18"/>
      <c r="G439" s="21" t="n">
        <v>1</v>
      </c>
      <c r="H439" s="68" t="s">
        <v>426</v>
      </c>
      <c r="I439" s="18"/>
      <c r="J439" s="18" t="n">
        <v>1</v>
      </c>
      <c r="K439" s="18"/>
    </row>
    <row r="440" customFormat="false" ht="18.75" hidden="false" customHeight="false" outlineLevel="0" collapsed="false">
      <c r="A440" s="21" t="n">
        <v>2</v>
      </c>
      <c r="B440" s="68" t="s">
        <v>427</v>
      </c>
      <c r="C440" s="18"/>
      <c r="D440" s="18" t="n">
        <v>1</v>
      </c>
      <c r="E440" s="18"/>
      <c r="G440" s="21" t="n">
        <v>2</v>
      </c>
      <c r="H440" s="68" t="s">
        <v>427</v>
      </c>
      <c r="I440" s="18"/>
      <c r="J440" s="18" t="n">
        <v>1</v>
      </c>
      <c r="K440" s="18"/>
    </row>
    <row r="441" customFormat="false" ht="18.75" hidden="false" customHeight="false" outlineLevel="0" collapsed="false">
      <c r="A441" s="21" t="n">
        <v>3</v>
      </c>
      <c r="B441" s="68" t="s">
        <v>428</v>
      </c>
      <c r="C441" s="18"/>
      <c r="D441" s="18"/>
      <c r="E441" s="18" t="n">
        <v>1</v>
      </c>
      <c r="G441" s="21" t="n">
        <v>3</v>
      </c>
      <c r="H441" s="68" t="s">
        <v>428</v>
      </c>
      <c r="I441" s="18"/>
      <c r="J441" s="18"/>
      <c r="K441" s="18" t="n">
        <v>1</v>
      </c>
    </row>
    <row r="442" customFormat="false" ht="18.75" hidden="false" customHeight="false" outlineLevel="0" collapsed="false">
      <c r="A442" s="21" t="n">
        <v>4</v>
      </c>
      <c r="B442" s="68" t="s">
        <v>429</v>
      </c>
      <c r="C442" s="18"/>
      <c r="D442" s="18"/>
      <c r="E442" s="18" t="n">
        <v>1</v>
      </c>
      <c r="G442" s="21" t="n">
        <v>4</v>
      </c>
      <c r="H442" s="68" t="s">
        <v>429</v>
      </c>
      <c r="I442" s="18"/>
      <c r="J442" s="18"/>
      <c r="K442" s="18" t="n">
        <v>1</v>
      </c>
    </row>
    <row r="443" customFormat="false" ht="18.75" hidden="false" customHeight="false" outlineLevel="0" collapsed="false">
      <c r="A443" s="21" t="n">
        <v>5</v>
      </c>
      <c r="B443" s="68" t="s">
        <v>430</v>
      </c>
      <c r="C443" s="18"/>
      <c r="D443" s="18"/>
      <c r="E443" s="18" t="n">
        <v>1</v>
      </c>
      <c r="G443" s="21" t="n">
        <v>5</v>
      </c>
      <c r="H443" s="68" t="s">
        <v>430</v>
      </c>
      <c r="I443" s="18"/>
      <c r="J443" s="18"/>
      <c r="K443" s="18" t="n">
        <v>1</v>
      </c>
    </row>
    <row r="444" customFormat="false" ht="18.75" hidden="false" customHeight="false" outlineLevel="0" collapsed="false">
      <c r="A444" s="21" t="n">
        <v>6</v>
      </c>
      <c r="B444" s="68" t="s">
        <v>431</v>
      </c>
      <c r="C444" s="18"/>
      <c r="D444" s="18"/>
      <c r="E444" s="18" t="n">
        <v>1</v>
      </c>
      <c r="G444" s="21" t="n">
        <v>6</v>
      </c>
      <c r="H444" s="68" t="s">
        <v>431</v>
      </c>
      <c r="I444" s="18"/>
      <c r="J444" s="18"/>
      <c r="K444" s="18" t="n">
        <v>1</v>
      </c>
    </row>
    <row r="445" customFormat="false" ht="18.75" hidden="false" customHeight="false" outlineLevel="0" collapsed="false">
      <c r="A445" s="21" t="n">
        <v>7</v>
      </c>
      <c r="B445" s="68" t="s">
        <v>432</v>
      </c>
      <c r="C445" s="18"/>
      <c r="D445" s="18"/>
      <c r="E445" s="18" t="n">
        <v>1</v>
      </c>
      <c r="G445" s="21" t="n">
        <v>7</v>
      </c>
      <c r="H445" s="68" t="s">
        <v>432</v>
      </c>
      <c r="I445" s="18"/>
      <c r="J445" s="18"/>
      <c r="K445" s="18" t="n">
        <v>1</v>
      </c>
    </row>
    <row r="446" customFormat="false" ht="18.75" hidden="false" customHeight="false" outlineLevel="0" collapsed="false">
      <c r="A446" s="21" t="n">
        <v>8</v>
      </c>
      <c r="B446" s="68" t="s">
        <v>433</v>
      </c>
      <c r="C446" s="18"/>
      <c r="D446" s="18"/>
      <c r="E446" s="18" t="n">
        <v>1</v>
      </c>
      <c r="G446" s="21" t="n">
        <v>8</v>
      </c>
      <c r="H446" s="68" t="s">
        <v>433</v>
      </c>
      <c r="I446" s="18"/>
      <c r="J446" s="18"/>
      <c r="K446" s="18" t="n">
        <v>1</v>
      </c>
    </row>
    <row r="447" customFormat="false" ht="18.75" hidden="false" customHeight="false" outlineLevel="0" collapsed="false">
      <c r="A447" s="21" t="n">
        <v>9</v>
      </c>
      <c r="B447" s="68" t="s">
        <v>434</v>
      </c>
      <c r="C447" s="18"/>
      <c r="D447" s="18"/>
      <c r="E447" s="18" t="n">
        <v>1</v>
      </c>
      <c r="G447" s="21" t="n">
        <v>9</v>
      </c>
      <c r="H447" s="68" t="s">
        <v>434</v>
      </c>
      <c r="I447" s="18"/>
      <c r="J447" s="18"/>
      <c r="K447" s="18" t="n">
        <v>1</v>
      </c>
    </row>
    <row r="448" customFormat="false" ht="18.75" hidden="false" customHeight="false" outlineLevel="0" collapsed="false">
      <c r="A448" s="21" t="n">
        <v>10</v>
      </c>
      <c r="B448" s="68" t="s">
        <v>435</v>
      </c>
      <c r="C448" s="18"/>
      <c r="D448" s="18"/>
      <c r="E448" s="18" t="n">
        <v>1</v>
      </c>
      <c r="G448" s="21" t="n">
        <v>10</v>
      </c>
      <c r="H448" s="68" t="s">
        <v>435</v>
      </c>
      <c r="I448" s="18"/>
      <c r="J448" s="18"/>
      <c r="K448" s="18" t="n">
        <v>1</v>
      </c>
    </row>
    <row r="449" customFormat="false" ht="18.75" hidden="false" customHeight="false" outlineLevel="0" collapsed="false">
      <c r="A449" s="24"/>
      <c r="B449" s="25" t="s">
        <v>41</v>
      </c>
      <c r="C449" s="26" t="n">
        <f aca="false">SUM(C438:C448)</f>
        <v>1</v>
      </c>
      <c r="D449" s="26" t="n">
        <f aca="false">SUM(D438:D448)</f>
        <v>2</v>
      </c>
      <c r="E449" s="26" t="n">
        <f aca="false">SUM(E438:E448)</f>
        <v>8</v>
      </c>
      <c r="G449" s="24"/>
      <c r="H449" s="25" t="s">
        <v>41</v>
      </c>
      <c r="I449" s="26" t="n">
        <f aca="false">SUM(I438:I448)</f>
        <v>1</v>
      </c>
      <c r="J449" s="26" t="n">
        <f aca="false">SUM(J438:J448)</f>
        <v>2</v>
      </c>
      <c r="K449" s="26" t="n">
        <f aca="false">SUM(K438:K448)</f>
        <v>8</v>
      </c>
    </row>
    <row r="450" customFormat="false" ht="18.75" hidden="false" customHeight="true" outlineLevel="0" collapsed="false">
      <c r="A450" s="27" t="s">
        <v>436</v>
      </c>
      <c r="B450" s="27"/>
      <c r="C450" s="18" t="n">
        <v>1</v>
      </c>
      <c r="D450" s="18"/>
      <c r="E450" s="18"/>
      <c r="G450" s="27" t="s">
        <v>436</v>
      </c>
      <c r="H450" s="27"/>
      <c r="I450" s="18" t="n">
        <v>1</v>
      </c>
      <c r="J450" s="18"/>
      <c r="K450" s="18"/>
    </row>
    <row r="451" customFormat="false" ht="18.75" hidden="false" customHeight="false" outlineLevel="0" collapsed="false">
      <c r="A451" s="28" t="n">
        <v>1</v>
      </c>
      <c r="B451" s="108" t="s">
        <v>437</v>
      </c>
      <c r="C451" s="18"/>
      <c r="D451" s="18" t="n">
        <v>1</v>
      </c>
      <c r="E451" s="18"/>
      <c r="G451" s="28" t="n">
        <v>1</v>
      </c>
      <c r="H451" s="108" t="s">
        <v>437</v>
      </c>
      <c r="I451" s="18"/>
      <c r="J451" s="18" t="n">
        <v>1</v>
      </c>
      <c r="K451" s="18"/>
    </row>
    <row r="452" customFormat="false" ht="18.75" hidden="false" customHeight="false" outlineLevel="0" collapsed="false">
      <c r="A452" s="28" t="n">
        <v>2</v>
      </c>
      <c r="B452" s="108" t="s">
        <v>438</v>
      </c>
      <c r="C452" s="18"/>
      <c r="D452" s="18"/>
      <c r="E452" s="18" t="n">
        <v>1</v>
      </c>
      <c r="G452" s="28" t="n">
        <v>2</v>
      </c>
      <c r="H452" s="108" t="s">
        <v>438</v>
      </c>
      <c r="I452" s="18"/>
      <c r="J452" s="18"/>
      <c r="K452" s="18" t="n">
        <v>1</v>
      </c>
    </row>
    <row r="453" customFormat="false" ht="18.75" hidden="false" customHeight="false" outlineLevel="0" collapsed="false">
      <c r="A453" s="28" t="n">
        <v>3</v>
      </c>
      <c r="B453" s="108" t="s">
        <v>439</v>
      </c>
      <c r="C453" s="18"/>
      <c r="D453" s="18"/>
      <c r="E453" s="18" t="n">
        <v>1</v>
      </c>
      <c r="G453" s="28" t="n">
        <v>3</v>
      </c>
      <c r="H453" s="108" t="s">
        <v>439</v>
      </c>
      <c r="I453" s="18"/>
      <c r="J453" s="18"/>
      <c r="K453" s="18" t="n">
        <v>1</v>
      </c>
    </row>
    <row r="454" customFormat="false" ht="18.75" hidden="false" customHeight="false" outlineLevel="0" collapsed="false">
      <c r="A454" s="32" t="n">
        <v>4</v>
      </c>
      <c r="B454" s="108" t="s">
        <v>440</v>
      </c>
      <c r="C454" s="18"/>
      <c r="D454" s="18"/>
      <c r="E454" s="18" t="n">
        <v>1</v>
      </c>
      <c r="G454" s="32" t="n">
        <v>4</v>
      </c>
      <c r="H454" s="108" t="s">
        <v>440</v>
      </c>
      <c r="I454" s="18"/>
      <c r="J454" s="18"/>
      <c r="K454" s="18" t="n">
        <v>1</v>
      </c>
    </row>
    <row r="455" customFormat="false" ht="18.75" hidden="false" customHeight="true" outlineLevel="0" collapsed="false">
      <c r="A455" s="34" t="s">
        <v>52</v>
      </c>
      <c r="B455" s="34"/>
      <c r="C455" s="26" t="n">
        <f aca="false">SUM(C450:C454)</f>
        <v>1</v>
      </c>
      <c r="D455" s="26" t="n">
        <f aca="false">SUM(D450:D454)</f>
        <v>1</v>
      </c>
      <c r="E455" s="26" t="n">
        <f aca="false">SUM(E450:E454)</f>
        <v>3</v>
      </c>
      <c r="G455" s="34" t="s">
        <v>52</v>
      </c>
      <c r="H455" s="34"/>
      <c r="I455" s="26" t="n">
        <f aca="false">SUM(I450:I454)</f>
        <v>1</v>
      </c>
      <c r="J455" s="26" t="n">
        <f aca="false">SUM(J450:J454)</f>
        <v>1</v>
      </c>
      <c r="K455" s="26" t="n">
        <f aca="false">SUM(K450:K454)</f>
        <v>3</v>
      </c>
    </row>
    <row r="456" customFormat="false" ht="18.75" hidden="false" customHeight="true" outlineLevel="0" collapsed="false">
      <c r="A456" s="41" t="s">
        <v>441</v>
      </c>
      <c r="B456" s="41"/>
      <c r="C456" s="18" t="n">
        <v>1</v>
      </c>
      <c r="D456" s="18"/>
      <c r="E456" s="18"/>
      <c r="G456" s="41" t="s">
        <v>441</v>
      </c>
      <c r="H456" s="41"/>
      <c r="I456" s="18" t="n">
        <v>1</v>
      </c>
      <c r="J456" s="18"/>
      <c r="K456" s="18"/>
    </row>
    <row r="457" customFormat="false" ht="18.75" hidden="false" customHeight="false" outlineLevel="0" collapsed="false">
      <c r="A457" s="21" t="n">
        <v>1</v>
      </c>
      <c r="B457" s="95" t="s">
        <v>442</v>
      </c>
      <c r="C457" s="18"/>
      <c r="D457" s="18" t="n">
        <v>1</v>
      </c>
      <c r="E457" s="18"/>
      <c r="G457" s="21" t="n">
        <v>1</v>
      </c>
      <c r="H457" s="95" t="s">
        <v>442</v>
      </c>
      <c r="I457" s="18"/>
      <c r="J457" s="18" t="n">
        <v>1</v>
      </c>
      <c r="K457" s="18"/>
    </row>
    <row r="458" customFormat="false" ht="18.75" hidden="false" customHeight="false" outlineLevel="0" collapsed="false">
      <c r="A458" s="21" t="n">
        <v>3</v>
      </c>
      <c r="B458" s="95" t="s">
        <v>443</v>
      </c>
      <c r="C458" s="18"/>
      <c r="D458" s="18"/>
      <c r="E458" s="18" t="n">
        <v>1</v>
      </c>
      <c r="G458" s="21" t="n">
        <v>3</v>
      </c>
      <c r="H458" s="95" t="s">
        <v>443</v>
      </c>
      <c r="I458" s="18"/>
      <c r="J458" s="18"/>
      <c r="K458" s="18" t="n">
        <v>1</v>
      </c>
    </row>
    <row r="459" customFormat="false" ht="18.75" hidden="false" customHeight="false" outlineLevel="0" collapsed="false">
      <c r="A459" s="21" t="n">
        <v>4</v>
      </c>
      <c r="B459" s="95" t="s">
        <v>444</v>
      </c>
      <c r="C459" s="18"/>
      <c r="D459" s="18"/>
      <c r="E459" s="18" t="n">
        <v>1</v>
      </c>
      <c r="G459" s="21" t="n">
        <v>4</v>
      </c>
      <c r="H459" s="95" t="s">
        <v>444</v>
      </c>
      <c r="I459" s="18"/>
      <c r="J459" s="18"/>
      <c r="K459" s="18" t="n">
        <v>1</v>
      </c>
    </row>
    <row r="460" customFormat="false" ht="18.75" hidden="false" customHeight="false" outlineLevel="0" collapsed="false">
      <c r="A460" s="47"/>
      <c r="B460" s="48" t="s">
        <v>41</v>
      </c>
      <c r="C460" s="26" t="n">
        <v>1</v>
      </c>
      <c r="D460" s="26" t="n">
        <f aca="false">SUM(J456:J459)</f>
        <v>1</v>
      </c>
      <c r="E460" s="26" t="n">
        <f aca="false">SUM(K456:K459)</f>
        <v>2</v>
      </c>
      <c r="G460" s="47"/>
      <c r="H460" s="48" t="s">
        <v>41</v>
      </c>
      <c r="I460" s="26" t="n">
        <v>1</v>
      </c>
      <c r="J460" s="26" t="n">
        <f aca="false">SUM(P456:P459)</f>
        <v>0</v>
      </c>
      <c r="K460" s="26" t="n">
        <f aca="false">SUM(Q456:Q459)</f>
        <v>0</v>
      </c>
    </row>
    <row r="461" customFormat="false" ht="18.75" hidden="false" customHeight="true" outlineLevel="0" collapsed="false">
      <c r="A461" s="41" t="s">
        <v>445</v>
      </c>
      <c r="B461" s="41"/>
      <c r="C461" s="18" t="n">
        <v>1</v>
      </c>
      <c r="D461" s="18"/>
      <c r="E461" s="18"/>
      <c r="G461" s="41" t="s">
        <v>445</v>
      </c>
      <c r="H461" s="41"/>
      <c r="I461" s="18" t="n">
        <v>1</v>
      </c>
      <c r="J461" s="18"/>
      <c r="K461" s="18"/>
    </row>
    <row r="462" customFormat="false" ht="18.75" hidden="false" customHeight="true" outlineLevel="0" collapsed="false">
      <c r="A462" s="21" t="n">
        <v>1</v>
      </c>
      <c r="B462" s="69" t="s">
        <v>446</v>
      </c>
      <c r="C462" s="18"/>
      <c r="D462" s="18" t="n">
        <v>1</v>
      </c>
      <c r="E462" s="18"/>
      <c r="G462" s="21" t="n">
        <v>1</v>
      </c>
      <c r="H462" s="69" t="s">
        <v>446</v>
      </c>
      <c r="I462" s="18"/>
      <c r="J462" s="18" t="n">
        <v>1</v>
      </c>
      <c r="K462" s="18"/>
    </row>
    <row r="463" customFormat="false" ht="18.75" hidden="false" customHeight="false" outlineLevel="0" collapsed="false">
      <c r="A463" s="21" t="n">
        <v>2</v>
      </c>
      <c r="B463" s="69" t="s">
        <v>447</v>
      </c>
      <c r="C463" s="18"/>
      <c r="D463" s="18"/>
      <c r="E463" s="18" t="n">
        <v>1</v>
      </c>
      <c r="G463" s="21" t="n">
        <v>2</v>
      </c>
      <c r="H463" s="69" t="s">
        <v>447</v>
      </c>
      <c r="I463" s="18"/>
      <c r="J463" s="18"/>
      <c r="K463" s="18" t="n">
        <v>1</v>
      </c>
    </row>
    <row r="464" customFormat="false" ht="18.75" hidden="false" customHeight="false" outlineLevel="0" collapsed="false">
      <c r="A464" s="21" t="n">
        <v>3</v>
      </c>
      <c r="B464" s="69" t="s">
        <v>448</v>
      </c>
      <c r="C464" s="18"/>
      <c r="D464" s="18"/>
      <c r="E464" s="18" t="n">
        <v>1</v>
      </c>
      <c r="G464" s="21" t="n">
        <v>3</v>
      </c>
      <c r="H464" s="69" t="s">
        <v>448</v>
      </c>
      <c r="I464" s="18"/>
      <c r="J464" s="18"/>
      <c r="K464" s="18" t="n">
        <v>1</v>
      </c>
    </row>
    <row r="465" customFormat="false" ht="18.75" hidden="false" customHeight="false" outlineLevel="0" collapsed="false">
      <c r="A465" s="21" t="n">
        <v>4</v>
      </c>
      <c r="B465" s="69" t="s">
        <v>449</v>
      </c>
      <c r="C465" s="18"/>
      <c r="D465" s="18"/>
      <c r="E465" s="18" t="n">
        <v>1</v>
      </c>
      <c r="G465" s="21" t="n">
        <v>4</v>
      </c>
      <c r="H465" s="69" t="s">
        <v>449</v>
      </c>
      <c r="I465" s="18"/>
      <c r="J465" s="18"/>
      <c r="K465" s="18" t="n">
        <v>1</v>
      </c>
    </row>
    <row r="466" customFormat="false" ht="18.75" hidden="false" customHeight="false" outlineLevel="0" collapsed="false">
      <c r="A466" s="51" t="n">
        <v>5</v>
      </c>
      <c r="B466" s="69" t="s">
        <v>450</v>
      </c>
      <c r="C466" s="18"/>
      <c r="D466" s="18"/>
      <c r="E466" s="18" t="n">
        <v>1</v>
      </c>
      <c r="G466" s="51" t="n">
        <v>4</v>
      </c>
      <c r="H466" s="69" t="s">
        <v>450</v>
      </c>
      <c r="I466" s="18"/>
      <c r="J466" s="18"/>
      <c r="K466" s="18" t="n">
        <v>1</v>
      </c>
    </row>
    <row r="467" customFormat="false" ht="18.75" hidden="false" customHeight="false" outlineLevel="0" collapsed="false">
      <c r="A467" s="51" t="n">
        <v>6</v>
      </c>
      <c r="B467" s="69" t="s">
        <v>451</v>
      </c>
      <c r="C467" s="18"/>
      <c r="D467" s="18"/>
      <c r="E467" s="18" t="n">
        <v>1</v>
      </c>
      <c r="G467" s="51" t="n">
        <v>5</v>
      </c>
      <c r="H467" s="69" t="s">
        <v>451</v>
      </c>
      <c r="I467" s="18"/>
      <c r="J467" s="18"/>
      <c r="K467" s="18" t="n">
        <v>1</v>
      </c>
    </row>
    <row r="468" customFormat="false" ht="18.75" hidden="false" customHeight="false" outlineLevel="0" collapsed="false">
      <c r="A468" s="32"/>
      <c r="B468" s="55" t="s">
        <v>41</v>
      </c>
      <c r="C468" s="26" t="n">
        <v>1</v>
      </c>
      <c r="D468" s="26" t="n">
        <f aca="false">SUM(D462:D467)</f>
        <v>1</v>
      </c>
      <c r="E468" s="26" t="n">
        <f aca="false">SUM(E462:E467)</f>
        <v>5</v>
      </c>
      <c r="G468" s="32"/>
      <c r="H468" s="55" t="s">
        <v>41</v>
      </c>
      <c r="I468" s="26" t="n">
        <f aca="false">SUM(I462:I467)</f>
        <v>0</v>
      </c>
      <c r="J468" s="26" t="n">
        <f aca="false">SUM(J462:J467)</f>
        <v>1</v>
      </c>
      <c r="K468" s="26" t="n">
        <f aca="false">SUM(K462:K467)</f>
        <v>5</v>
      </c>
    </row>
    <row r="469" customFormat="false" ht="18.75" hidden="false" customHeight="true" outlineLevel="0" collapsed="false">
      <c r="A469" s="27" t="s">
        <v>452</v>
      </c>
      <c r="B469" s="27"/>
      <c r="C469" s="18" t="n">
        <v>1</v>
      </c>
      <c r="D469" s="18"/>
      <c r="E469" s="18"/>
      <c r="G469" s="27" t="s">
        <v>452</v>
      </c>
      <c r="H469" s="27"/>
      <c r="I469" s="18" t="n">
        <v>1</v>
      </c>
      <c r="J469" s="18"/>
      <c r="K469" s="18"/>
    </row>
    <row r="470" customFormat="false" ht="18.75" hidden="false" customHeight="false" outlineLevel="0" collapsed="false">
      <c r="A470" s="28" t="n">
        <v>1</v>
      </c>
      <c r="B470" s="68" t="s">
        <v>453</v>
      </c>
      <c r="C470" s="18"/>
      <c r="D470" s="18" t="n">
        <v>1</v>
      </c>
      <c r="E470" s="18"/>
      <c r="G470" s="28" t="n">
        <v>1</v>
      </c>
      <c r="H470" s="68" t="s">
        <v>453</v>
      </c>
      <c r="I470" s="18"/>
      <c r="J470" s="18" t="n">
        <v>1</v>
      </c>
      <c r="K470" s="18"/>
    </row>
    <row r="471" customFormat="false" ht="18.75" hidden="false" customHeight="false" outlineLevel="0" collapsed="false">
      <c r="A471" s="28" t="n">
        <v>2</v>
      </c>
      <c r="B471" s="68" t="s">
        <v>454</v>
      </c>
      <c r="C471" s="18"/>
      <c r="D471" s="18"/>
      <c r="E471" s="18" t="n">
        <v>1</v>
      </c>
      <c r="G471" s="28" t="n">
        <v>2</v>
      </c>
      <c r="H471" s="68" t="s">
        <v>454</v>
      </c>
      <c r="I471" s="18"/>
      <c r="J471" s="18"/>
      <c r="K471" s="18" t="n">
        <v>1</v>
      </c>
    </row>
    <row r="472" customFormat="false" ht="18.75" hidden="false" customHeight="false" outlineLevel="0" collapsed="false">
      <c r="A472" s="28" t="n">
        <v>3</v>
      </c>
      <c r="B472" s="68" t="s">
        <v>455</v>
      </c>
      <c r="C472" s="18"/>
      <c r="D472" s="18"/>
      <c r="E472" s="18" t="n">
        <v>1</v>
      </c>
      <c r="G472" s="28" t="n">
        <v>3</v>
      </c>
      <c r="H472" s="68" t="s">
        <v>455</v>
      </c>
      <c r="I472" s="18"/>
      <c r="J472" s="18"/>
      <c r="K472" s="18" t="n">
        <v>1</v>
      </c>
    </row>
    <row r="473" customFormat="false" ht="18.75" hidden="false" customHeight="false" outlineLevel="0" collapsed="false">
      <c r="A473" s="28" t="n">
        <v>4</v>
      </c>
      <c r="B473" s="68" t="s">
        <v>456</v>
      </c>
      <c r="C473" s="18"/>
      <c r="D473" s="18"/>
      <c r="E473" s="18" t="n">
        <v>1</v>
      </c>
      <c r="G473" s="28" t="n">
        <v>4</v>
      </c>
      <c r="H473" s="68" t="s">
        <v>456</v>
      </c>
      <c r="I473" s="18"/>
      <c r="J473" s="18"/>
      <c r="K473" s="18" t="n">
        <v>1</v>
      </c>
    </row>
    <row r="474" customFormat="false" ht="18.75" hidden="false" customHeight="false" outlineLevel="0" collapsed="false">
      <c r="A474" s="28" t="n">
        <v>5</v>
      </c>
      <c r="B474" s="68" t="s">
        <v>457</v>
      </c>
      <c r="C474" s="18"/>
      <c r="D474" s="18"/>
      <c r="E474" s="18" t="n">
        <v>1</v>
      </c>
      <c r="G474" s="28" t="n">
        <v>5</v>
      </c>
      <c r="H474" s="68" t="s">
        <v>457</v>
      </c>
      <c r="I474" s="18"/>
      <c r="J474" s="18"/>
      <c r="K474" s="18" t="n">
        <v>1</v>
      </c>
    </row>
    <row r="475" customFormat="false" ht="18.75" hidden="false" customHeight="false" outlineLevel="0" collapsed="false">
      <c r="A475" s="28" t="n">
        <v>6</v>
      </c>
      <c r="B475" s="68" t="s">
        <v>458</v>
      </c>
      <c r="C475" s="18"/>
      <c r="D475" s="18"/>
      <c r="E475" s="18" t="n">
        <v>1</v>
      </c>
      <c r="G475" s="28" t="n">
        <v>6</v>
      </c>
      <c r="H475" s="68" t="s">
        <v>458</v>
      </c>
      <c r="I475" s="18"/>
      <c r="J475" s="18"/>
      <c r="K475" s="18" t="n">
        <v>1</v>
      </c>
    </row>
    <row r="476" customFormat="false" ht="18.75" hidden="false" customHeight="false" outlineLevel="0" collapsed="false">
      <c r="A476" s="32"/>
      <c r="B476" s="59" t="s">
        <v>41</v>
      </c>
      <c r="C476" s="26" t="n">
        <v>1</v>
      </c>
      <c r="D476" s="26" t="n">
        <f aca="false">SUM(D470:D475)</f>
        <v>1</v>
      </c>
      <c r="E476" s="26" t="n">
        <f aca="false">SUM(E470:E475)</f>
        <v>5</v>
      </c>
      <c r="G476" s="32"/>
      <c r="H476" s="59" t="s">
        <v>41</v>
      </c>
      <c r="I476" s="26" t="n">
        <v>1</v>
      </c>
      <c r="J476" s="26" t="n">
        <f aca="false">SUM(J470:J475)</f>
        <v>1</v>
      </c>
      <c r="K476" s="26" t="n">
        <f aca="false">SUM(K470:K475)</f>
        <v>5</v>
      </c>
    </row>
    <row r="477" customFormat="false" ht="18.75" hidden="false" customHeight="true" outlineLevel="0" collapsed="false">
      <c r="A477" s="27" t="s">
        <v>459</v>
      </c>
      <c r="B477" s="27"/>
      <c r="C477" s="18" t="n">
        <v>1</v>
      </c>
      <c r="D477" s="18"/>
      <c r="E477" s="18"/>
      <c r="G477" s="27" t="s">
        <v>459</v>
      </c>
      <c r="H477" s="27"/>
      <c r="I477" s="18" t="n">
        <v>1</v>
      </c>
      <c r="J477" s="18"/>
      <c r="K477" s="18"/>
    </row>
    <row r="478" customFormat="false" ht="18.75" hidden="false" customHeight="false" outlineLevel="0" collapsed="false">
      <c r="A478" s="28" t="n">
        <v>1</v>
      </c>
      <c r="B478" s="69" t="s">
        <v>460</v>
      </c>
      <c r="C478" s="18"/>
      <c r="D478" s="18" t="n">
        <v>1</v>
      </c>
      <c r="E478" s="18"/>
      <c r="G478" s="28" t="n">
        <v>1</v>
      </c>
      <c r="H478" s="69" t="s">
        <v>460</v>
      </c>
      <c r="I478" s="18"/>
      <c r="J478" s="18" t="n">
        <v>1</v>
      </c>
      <c r="K478" s="18"/>
    </row>
    <row r="479" customFormat="false" ht="18.75" hidden="false" customHeight="false" outlineLevel="0" collapsed="false">
      <c r="A479" s="28" t="n">
        <v>2</v>
      </c>
      <c r="B479" s="69" t="s">
        <v>461</v>
      </c>
      <c r="C479" s="18"/>
      <c r="D479" s="18"/>
      <c r="E479" s="18" t="n">
        <v>1</v>
      </c>
      <c r="G479" s="28" t="n">
        <v>2</v>
      </c>
      <c r="H479" s="69" t="s">
        <v>461</v>
      </c>
      <c r="I479" s="18"/>
      <c r="J479" s="18"/>
      <c r="K479" s="18" t="n">
        <v>1</v>
      </c>
    </row>
    <row r="480" customFormat="false" ht="18.75" hidden="false" customHeight="false" outlineLevel="0" collapsed="false">
      <c r="A480" s="28" t="n">
        <v>3</v>
      </c>
      <c r="B480" s="69" t="s">
        <v>462</v>
      </c>
      <c r="C480" s="18"/>
      <c r="D480" s="18"/>
      <c r="E480" s="18" t="n">
        <v>1</v>
      </c>
      <c r="G480" s="28" t="n">
        <v>3</v>
      </c>
      <c r="H480" s="69" t="s">
        <v>462</v>
      </c>
      <c r="I480" s="18"/>
      <c r="J480" s="18"/>
      <c r="K480" s="18" t="n">
        <v>1</v>
      </c>
    </row>
    <row r="481" customFormat="false" ht="18.75" hidden="false" customHeight="false" outlineLevel="0" collapsed="false">
      <c r="A481" s="28" t="n">
        <v>4</v>
      </c>
      <c r="B481" s="69" t="s">
        <v>463</v>
      </c>
      <c r="C481" s="18"/>
      <c r="D481" s="18"/>
      <c r="E481" s="18" t="n">
        <v>1</v>
      </c>
      <c r="G481" s="28" t="n">
        <v>4</v>
      </c>
      <c r="H481" s="69" t="s">
        <v>463</v>
      </c>
      <c r="I481" s="18"/>
      <c r="J481" s="18"/>
      <c r="K481" s="18" t="n">
        <v>1</v>
      </c>
    </row>
    <row r="482" customFormat="false" ht="18.75" hidden="false" customHeight="false" outlineLevel="0" collapsed="false">
      <c r="A482" s="32"/>
      <c r="B482" s="59" t="s">
        <v>41</v>
      </c>
      <c r="C482" s="26" t="n">
        <v>1</v>
      </c>
      <c r="D482" s="26" t="n">
        <f aca="false">SUM(D478:D481)</f>
        <v>1</v>
      </c>
      <c r="E482" s="26" t="n">
        <f aca="false">SUM(E478:E481)</f>
        <v>3</v>
      </c>
      <c r="G482" s="32"/>
      <c r="H482" s="59" t="s">
        <v>41</v>
      </c>
      <c r="I482" s="26" t="n">
        <v>1</v>
      </c>
      <c r="J482" s="26" t="n">
        <f aca="false">SUM(J478:J481)</f>
        <v>1</v>
      </c>
      <c r="K482" s="26" t="n">
        <f aca="false">SUM(K478:K481)</f>
        <v>3</v>
      </c>
    </row>
    <row r="483" customFormat="false" ht="18.75" hidden="false" customHeight="true" outlineLevel="0" collapsed="false">
      <c r="A483" s="41" t="s">
        <v>464</v>
      </c>
      <c r="B483" s="41"/>
      <c r="C483" s="18" t="n">
        <v>1</v>
      </c>
      <c r="D483" s="18"/>
      <c r="E483" s="18"/>
      <c r="G483" s="41" t="s">
        <v>464</v>
      </c>
      <c r="H483" s="41"/>
      <c r="I483" s="18" t="n">
        <v>1</v>
      </c>
      <c r="J483" s="18"/>
      <c r="K483" s="18"/>
    </row>
    <row r="484" customFormat="false" ht="18.75" hidden="false" customHeight="false" outlineLevel="0" collapsed="false">
      <c r="A484" s="28" t="n">
        <v>1</v>
      </c>
      <c r="B484" s="69" t="s">
        <v>465</v>
      </c>
      <c r="C484" s="18"/>
      <c r="D484" s="18" t="n">
        <v>1</v>
      </c>
      <c r="E484" s="18"/>
      <c r="G484" s="28" t="n">
        <v>1</v>
      </c>
      <c r="H484" s="69" t="s">
        <v>465</v>
      </c>
      <c r="I484" s="18"/>
      <c r="J484" s="18" t="n">
        <v>1</v>
      </c>
      <c r="K484" s="18"/>
    </row>
    <row r="485" customFormat="false" ht="18.75" hidden="false" customHeight="false" outlineLevel="0" collapsed="false">
      <c r="A485" s="28" t="n">
        <v>2</v>
      </c>
      <c r="B485" s="69" t="s">
        <v>466</v>
      </c>
      <c r="C485" s="18"/>
      <c r="D485" s="18"/>
      <c r="E485" s="18" t="n">
        <v>1</v>
      </c>
      <c r="G485" s="28" t="n">
        <v>2</v>
      </c>
      <c r="H485" s="69" t="s">
        <v>466</v>
      </c>
      <c r="I485" s="18"/>
      <c r="J485" s="18"/>
      <c r="K485" s="18" t="n">
        <v>1</v>
      </c>
    </row>
    <row r="486" customFormat="false" ht="18.75" hidden="false" customHeight="false" outlineLevel="0" collapsed="false">
      <c r="A486" s="28" t="n">
        <v>3</v>
      </c>
      <c r="B486" s="69" t="s">
        <v>467</v>
      </c>
      <c r="C486" s="18"/>
      <c r="D486" s="18"/>
      <c r="E486" s="18" t="n">
        <v>1</v>
      </c>
      <c r="G486" s="28" t="n">
        <v>3</v>
      </c>
      <c r="H486" s="69" t="s">
        <v>467</v>
      </c>
      <c r="I486" s="18"/>
      <c r="J486" s="18"/>
      <c r="K486" s="18" t="n">
        <v>1</v>
      </c>
    </row>
    <row r="487" customFormat="false" ht="18.75" hidden="false" customHeight="false" outlineLevel="0" collapsed="false">
      <c r="A487" s="32"/>
      <c r="B487" s="59" t="s">
        <v>41</v>
      </c>
      <c r="C487" s="26" t="n">
        <v>1</v>
      </c>
      <c r="D487" s="26" t="n">
        <f aca="false">SUM(D484:D486)</f>
        <v>1</v>
      </c>
      <c r="E487" s="26" t="n">
        <f aca="false">SUM(E484:E486)</f>
        <v>2</v>
      </c>
      <c r="G487" s="32"/>
      <c r="H487" s="59" t="s">
        <v>41</v>
      </c>
      <c r="I487" s="26" t="n">
        <v>1</v>
      </c>
      <c r="J487" s="26" t="n">
        <f aca="false">SUM(J484:J486)</f>
        <v>1</v>
      </c>
      <c r="K487" s="26" t="n">
        <f aca="false">SUM(K484:K486)</f>
        <v>2</v>
      </c>
    </row>
    <row r="488" customFormat="false" ht="18.75" hidden="false" customHeight="true" outlineLevel="0" collapsed="false">
      <c r="A488" s="41" t="s">
        <v>468</v>
      </c>
      <c r="B488" s="41"/>
      <c r="C488" s="18" t="n">
        <v>1</v>
      </c>
      <c r="D488" s="18"/>
      <c r="E488" s="18"/>
      <c r="G488" s="41" t="s">
        <v>468</v>
      </c>
      <c r="H488" s="41"/>
      <c r="I488" s="18" t="n">
        <v>1</v>
      </c>
      <c r="J488" s="18"/>
      <c r="K488" s="18"/>
    </row>
    <row r="489" customFormat="false" ht="18.75" hidden="false" customHeight="false" outlineLevel="0" collapsed="false">
      <c r="A489" s="28" t="n">
        <v>1</v>
      </c>
      <c r="B489" s="133" t="s">
        <v>469</v>
      </c>
      <c r="C489" s="18"/>
      <c r="D489" s="18" t="n">
        <v>1</v>
      </c>
      <c r="E489" s="18"/>
      <c r="G489" s="28" t="n">
        <v>1</v>
      </c>
      <c r="H489" s="133" t="s">
        <v>469</v>
      </c>
      <c r="I489" s="18"/>
      <c r="J489" s="18" t="n">
        <v>1</v>
      </c>
      <c r="K489" s="18"/>
    </row>
    <row r="490" customFormat="false" ht="18.75" hidden="false" customHeight="false" outlineLevel="0" collapsed="false">
      <c r="A490" s="28" t="n">
        <v>2</v>
      </c>
      <c r="B490" s="77" t="s">
        <v>470</v>
      </c>
      <c r="C490" s="18"/>
      <c r="D490" s="18"/>
      <c r="E490" s="18" t="n">
        <v>1</v>
      </c>
      <c r="G490" s="28" t="n">
        <v>2</v>
      </c>
      <c r="H490" s="77" t="s">
        <v>470</v>
      </c>
      <c r="I490" s="18"/>
      <c r="J490" s="18"/>
      <c r="K490" s="18" t="n">
        <v>1</v>
      </c>
    </row>
    <row r="491" customFormat="false" ht="28.55" hidden="false" customHeight="false" outlineLevel="0" collapsed="false">
      <c r="A491" s="28" t="n">
        <v>3</v>
      </c>
      <c r="B491" s="77" t="s">
        <v>471</v>
      </c>
      <c r="C491" s="18"/>
      <c r="D491" s="18"/>
      <c r="E491" s="18" t="n">
        <v>1</v>
      </c>
      <c r="G491" s="28" t="n">
        <v>3</v>
      </c>
      <c r="H491" s="77" t="s">
        <v>471</v>
      </c>
      <c r="I491" s="18"/>
      <c r="J491" s="18"/>
      <c r="K491" s="18" t="n">
        <v>1</v>
      </c>
    </row>
    <row r="492" customFormat="false" ht="18.75" hidden="false" customHeight="false" outlineLevel="0" collapsed="false">
      <c r="A492" s="32"/>
      <c r="B492" s="59" t="s">
        <v>41</v>
      </c>
      <c r="C492" s="26" t="n">
        <v>1</v>
      </c>
      <c r="D492" s="26" t="n">
        <f aca="false">SUM(D489:D491)</f>
        <v>1</v>
      </c>
      <c r="E492" s="26" t="n">
        <f aca="false">SUM(E489:E491)</f>
        <v>2</v>
      </c>
      <c r="G492" s="32"/>
      <c r="H492" s="59" t="s">
        <v>41</v>
      </c>
      <c r="I492" s="26" t="n">
        <v>1</v>
      </c>
      <c r="J492" s="26" t="n">
        <f aca="false">SUM(J489:J491)</f>
        <v>1</v>
      </c>
      <c r="K492" s="26" t="n">
        <f aca="false">SUM(K489:K491)</f>
        <v>2</v>
      </c>
    </row>
    <row r="493" customFormat="false" ht="18.75" hidden="false" customHeight="true" outlineLevel="0" collapsed="false">
      <c r="A493" s="41" t="s">
        <v>472</v>
      </c>
      <c r="B493" s="41"/>
      <c r="C493" s="18" t="n">
        <v>1</v>
      </c>
      <c r="D493" s="18"/>
      <c r="E493" s="18"/>
      <c r="G493" s="41" t="s">
        <v>472</v>
      </c>
      <c r="H493" s="41"/>
      <c r="I493" s="18" t="n">
        <v>1</v>
      </c>
      <c r="J493" s="18"/>
      <c r="K493" s="18"/>
    </row>
    <row r="494" customFormat="false" ht="18.75" hidden="false" customHeight="false" outlineLevel="0" collapsed="false">
      <c r="A494" s="28" t="n">
        <v>1</v>
      </c>
      <c r="B494" s="69" t="s">
        <v>473</v>
      </c>
      <c r="C494" s="18"/>
      <c r="D494" s="18" t="n">
        <v>1</v>
      </c>
      <c r="E494" s="18"/>
      <c r="G494" s="28" t="n">
        <v>1</v>
      </c>
      <c r="H494" s="69" t="s">
        <v>473</v>
      </c>
      <c r="I494" s="18"/>
      <c r="J494" s="18" t="n">
        <v>1</v>
      </c>
      <c r="K494" s="18"/>
    </row>
    <row r="495" customFormat="false" ht="18.75" hidden="false" customHeight="false" outlineLevel="0" collapsed="false">
      <c r="A495" s="28" t="n">
        <v>2</v>
      </c>
      <c r="B495" s="69" t="s">
        <v>474</v>
      </c>
      <c r="C495" s="18"/>
      <c r="D495" s="18"/>
      <c r="E495" s="18" t="n">
        <v>1</v>
      </c>
      <c r="G495" s="28" t="n">
        <v>2</v>
      </c>
      <c r="H495" s="69" t="s">
        <v>474</v>
      </c>
      <c r="I495" s="18"/>
      <c r="J495" s="18"/>
      <c r="K495" s="18" t="n">
        <v>1</v>
      </c>
    </row>
    <row r="496" customFormat="false" ht="18.75" hidden="false" customHeight="false" outlineLevel="0" collapsed="false">
      <c r="A496" s="28" t="n">
        <v>3</v>
      </c>
      <c r="B496" s="69" t="s">
        <v>475</v>
      </c>
      <c r="C496" s="18"/>
      <c r="D496" s="18"/>
      <c r="E496" s="18" t="n">
        <v>1</v>
      </c>
      <c r="G496" s="28" t="n">
        <v>3</v>
      </c>
      <c r="H496" s="69" t="s">
        <v>475</v>
      </c>
      <c r="I496" s="18"/>
      <c r="J496" s="18"/>
      <c r="K496" s="18" t="n">
        <v>1</v>
      </c>
    </row>
    <row r="497" customFormat="false" ht="18.75" hidden="false" customHeight="false" outlineLevel="0" collapsed="false">
      <c r="A497" s="28" t="n">
        <v>4</v>
      </c>
      <c r="B497" s="69" t="s">
        <v>476</v>
      </c>
      <c r="C497" s="18"/>
      <c r="D497" s="18"/>
      <c r="E497" s="18" t="n">
        <v>1</v>
      </c>
      <c r="G497" s="28" t="n">
        <v>4</v>
      </c>
      <c r="H497" s="69" t="s">
        <v>476</v>
      </c>
      <c r="I497" s="18"/>
      <c r="J497" s="18"/>
      <c r="K497" s="18" t="n">
        <v>1</v>
      </c>
    </row>
    <row r="498" customFormat="false" ht="18.75" hidden="false" customHeight="false" outlineLevel="0" collapsed="false">
      <c r="A498" s="28" t="n">
        <v>5</v>
      </c>
      <c r="B498" s="69" t="s">
        <v>477</v>
      </c>
      <c r="C498" s="18"/>
      <c r="D498" s="18"/>
      <c r="E498" s="18" t="n">
        <v>1</v>
      </c>
      <c r="G498" s="28" t="n">
        <v>5</v>
      </c>
      <c r="H498" s="69" t="s">
        <v>477</v>
      </c>
      <c r="I498" s="18"/>
      <c r="J498" s="18"/>
      <c r="K498" s="18" t="n">
        <v>1</v>
      </c>
    </row>
    <row r="499" customFormat="false" ht="18.75" hidden="false" customHeight="false" outlineLevel="0" collapsed="false">
      <c r="A499" s="28" t="n">
        <v>6</v>
      </c>
      <c r="B499" s="134" t="s">
        <v>478</v>
      </c>
      <c r="C499" s="18"/>
      <c r="D499" s="18"/>
      <c r="E499" s="18" t="n">
        <v>1</v>
      </c>
      <c r="G499" s="28" t="n">
        <v>6</v>
      </c>
      <c r="H499" s="134" t="s">
        <v>478</v>
      </c>
      <c r="I499" s="18"/>
      <c r="J499" s="18"/>
      <c r="K499" s="18" t="n">
        <v>1</v>
      </c>
    </row>
    <row r="500" customFormat="false" ht="18.75" hidden="false" customHeight="false" outlineLevel="0" collapsed="false">
      <c r="A500" s="32"/>
      <c r="B500" s="59" t="s">
        <v>41</v>
      </c>
      <c r="C500" s="26" t="n">
        <v>1</v>
      </c>
      <c r="D500" s="26" t="n">
        <f aca="false">SUM(D494:D499)</f>
        <v>1</v>
      </c>
      <c r="E500" s="26" t="n">
        <f aca="false">SUM(E494:E499)</f>
        <v>5</v>
      </c>
      <c r="G500" s="32"/>
      <c r="H500" s="59" t="s">
        <v>41</v>
      </c>
      <c r="I500" s="26" t="n">
        <v>1</v>
      </c>
      <c r="J500" s="26" t="n">
        <f aca="false">SUM(J494:J499)</f>
        <v>1</v>
      </c>
      <c r="K500" s="26" t="n">
        <f aca="false">SUM(K494:K499)</f>
        <v>5</v>
      </c>
    </row>
    <row r="501" customFormat="false" ht="18.75" hidden="false" customHeight="false" outlineLevel="0" collapsed="false">
      <c r="A501" s="32"/>
      <c r="B501" s="135" t="s">
        <v>479</v>
      </c>
      <c r="C501" s="62" t="n">
        <f aca="false">C500+C492+C487+C482+C476+C468+C460+C455+C449</f>
        <v>9</v>
      </c>
      <c r="D501" s="62" t="n">
        <v>10</v>
      </c>
      <c r="E501" s="62" t="n">
        <f aca="false">E500+E492+E487+E482+E476+E468+E460+E455+E449</f>
        <v>35</v>
      </c>
      <c r="F501" s="63"/>
      <c r="G501" s="136"/>
      <c r="H501" s="135" t="s">
        <v>480</v>
      </c>
      <c r="I501" s="62" t="n">
        <v>9</v>
      </c>
      <c r="J501" s="62" t="n">
        <v>10</v>
      </c>
      <c r="K501" s="62" t="n">
        <v>35</v>
      </c>
    </row>
    <row r="503" customFormat="false" ht="66.75" hidden="false" customHeight="true" outlineLevel="0" collapsed="false">
      <c r="A503" s="9" t="s">
        <v>481</v>
      </c>
      <c r="B503" s="9"/>
      <c r="C503" s="79"/>
      <c r="D503" s="79"/>
      <c r="E503" s="80"/>
      <c r="G503" s="113"/>
      <c r="H503" s="132" t="s">
        <v>482</v>
      </c>
      <c r="I503" s="132"/>
      <c r="J503" s="115"/>
      <c r="K503" s="116"/>
    </row>
    <row r="504" customFormat="false" ht="18.75" hidden="false" customHeight="true" outlineLevel="0" collapsed="false">
      <c r="A504" s="14" t="s">
        <v>25</v>
      </c>
      <c r="B504" s="14"/>
      <c r="C504" s="15" t="s">
        <v>3</v>
      </c>
      <c r="D504" s="15" t="s">
        <v>4</v>
      </c>
      <c r="E504" s="15" t="s">
        <v>5</v>
      </c>
      <c r="G504" s="14" t="s">
        <v>25</v>
      </c>
      <c r="H504" s="14"/>
      <c r="I504" s="15" t="s">
        <v>3</v>
      </c>
      <c r="J504" s="15" t="s">
        <v>4</v>
      </c>
      <c r="K504" s="15" t="s">
        <v>5</v>
      </c>
    </row>
    <row r="505" customFormat="false" ht="18.75" hidden="false" customHeight="false" outlineLevel="0" collapsed="false">
      <c r="A505" s="16"/>
      <c r="B505" s="17" t="s">
        <v>483</v>
      </c>
      <c r="C505" s="18" t="n">
        <v>1</v>
      </c>
      <c r="D505" s="18"/>
      <c r="E505" s="18"/>
      <c r="G505" s="16"/>
      <c r="H505" s="17" t="s">
        <v>483</v>
      </c>
      <c r="I505" s="18" t="n">
        <v>1</v>
      </c>
      <c r="J505" s="18"/>
      <c r="K505" s="18"/>
    </row>
    <row r="506" customFormat="false" ht="18.75" hidden="false" customHeight="false" outlineLevel="0" collapsed="false">
      <c r="A506" s="21" t="n">
        <v>1</v>
      </c>
      <c r="B506" s="108" t="s">
        <v>484</v>
      </c>
      <c r="C506" s="38"/>
      <c r="D506" s="38" t="n">
        <v>1</v>
      </c>
      <c r="E506" s="38"/>
      <c r="F506" s="39"/>
      <c r="G506" s="21" t="n">
        <v>1</v>
      </c>
      <c r="H506" s="108" t="s">
        <v>484</v>
      </c>
      <c r="I506" s="18"/>
      <c r="J506" s="18" t="n">
        <v>1</v>
      </c>
      <c r="K506" s="18"/>
    </row>
    <row r="507" customFormat="false" ht="18.75" hidden="false" customHeight="false" outlineLevel="0" collapsed="false">
      <c r="A507" s="24"/>
      <c r="B507" s="25" t="s">
        <v>41</v>
      </c>
      <c r="C507" s="26" t="n">
        <f aca="false">SUM(C505:C506)</f>
        <v>1</v>
      </c>
      <c r="D507" s="26" t="n">
        <f aca="false">SUM(D505:D506)</f>
        <v>1</v>
      </c>
      <c r="E507" s="26" t="n">
        <f aca="false">SUM(E505:E506)</f>
        <v>0</v>
      </c>
      <c r="G507" s="24"/>
      <c r="H507" s="25" t="s">
        <v>41</v>
      </c>
      <c r="I507" s="26" t="n">
        <f aca="false">SUM(I505:I506)</f>
        <v>1</v>
      </c>
      <c r="J507" s="26" t="n">
        <f aca="false">SUM(J505:J506)</f>
        <v>1</v>
      </c>
      <c r="K507" s="26" t="n">
        <f aca="false">SUM(K505:K506)</f>
        <v>0</v>
      </c>
    </row>
    <row r="508" customFormat="false" ht="19.5" hidden="false" customHeight="true" outlineLevel="0" collapsed="false">
      <c r="A508" s="27" t="s">
        <v>485</v>
      </c>
      <c r="B508" s="27"/>
      <c r="C508" s="18" t="n">
        <v>1</v>
      </c>
      <c r="D508" s="18"/>
      <c r="E508" s="18"/>
      <c r="G508" s="27" t="s">
        <v>485</v>
      </c>
      <c r="H508" s="27"/>
      <c r="I508" s="18" t="n">
        <v>1</v>
      </c>
      <c r="J508" s="18"/>
      <c r="K508" s="18"/>
    </row>
    <row r="509" customFormat="false" ht="18.75" hidden="false" customHeight="false" outlineLevel="0" collapsed="false">
      <c r="A509" s="28" t="n">
        <v>1</v>
      </c>
      <c r="B509" s="68" t="s">
        <v>486</v>
      </c>
      <c r="C509" s="38"/>
      <c r="D509" s="38" t="n">
        <v>1</v>
      </c>
      <c r="E509" s="38"/>
      <c r="F509" s="39"/>
      <c r="G509" s="28" t="n">
        <v>1</v>
      </c>
      <c r="H509" s="68" t="s">
        <v>486</v>
      </c>
      <c r="I509" s="18"/>
      <c r="J509" s="18" t="n">
        <v>1</v>
      </c>
      <c r="K509" s="18"/>
    </row>
    <row r="510" customFormat="false" ht="18.75" hidden="false" customHeight="false" outlineLevel="0" collapsed="false">
      <c r="A510" s="28" t="n">
        <v>3</v>
      </c>
      <c r="B510" s="90" t="s">
        <v>487</v>
      </c>
      <c r="C510" s="38"/>
      <c r="D510" s="38"/>
      <c r="E510" s="38" t="n">
        <v>1</v>
      </c>
      <c r="F510" s="39"/>
      <c r="G510" s="28" t="n">
        <v>3</v>
      </c>
      <c r="H510" s="90" t="s">
        <v>487</v>
      </c>
      <c r="I510" s="18"/>
      <c r="J510" s="18"/>
      <c r="K510" s="18" t="n">
        <v>1</v>
      </c>
    </row>
    <row r="511" customFormat="false" ht="18.75" hidden="false" customHeight="false" outlineLevel="0" collapsed="false">
      <c r="A511" s="32" t="n">
        <v>4</v>
      </c>
      <c r="B511" s="137" t="s">
        <v>488</v>
      </c>
      <c r="C511" s="38"/>
      <c r="D511" s="38"/>
      <c r="E511" s="38" t="n">
        <v>1</v>
      </c>
      <c r="F511" s="39"/>
      <c r="G511" s="32" t="n">
        <v>4</v>
      </c>
      <c r="H511" s="137" t="s">
        <v>488</v>
      </c>
      <c r="I511" s="18"/>
      <c r="J511" s="18"/>
      <c r="K511" s="18" t="n">
        <v>1</v>
      </c>
    </row>
    <row r="512" customFormat="false" ht="18.75" hidden="false" customHeight="false" outlineLevel="0" collapsed="false">
      <c r="A512" s="32" t="n">
        <v>5</v>
      </c>
      <c r="B512" s="127" t="s">
        <v>489</v>
      </c>
      <c r="C512" s="38"/>
      <c r="D512" s="38"/>
      <c r="E512" s="38" t="n">
        <v>1</v>
      </c>
      <c r="F512" s="39"/>
      <c r="G512" s="32" t="n">
        <v>5</v>
      </c>
      <c r="H512" s="127" t="s">
        <v>489</v>
      </c>
      <c r="I512" s="18"/>
      <c r="J512" s="18"/>
      <c r="K512" s="18" t="n">
        <v>1</v>
      </c>
    </row>
    <row r="513" customFormat="false" ht="18.75" hidden="false" customHeight="true" outlineLevel="0" collapsed="false">
      <c r="A513" s="34" t="s">
        <v>52</v>
      </c>
      <c r="B513" s="34"/>
      <c r="C513" s="26" t="n">
        <f aca="false">SUM(C508:C512)</f>
        <v>1</v>
      </c>
      <c r="D513" s="26" t="n">
        <f aca="false">SUM(D508:D512)</f>
        <v>1</v>
      </c>
      <c r="E513" s="26" t="n">
        <f aca="false">SUM(E508:E512)</f>
        <v>3</v>
      </c>
      <c r="G513" s="34" t="s">
        <v>52</v>
      </c>
      <c r="H513" s="34"/>
      <c r="I513" s="26" t="n">
        <f aca="false">SUM(I508:I512)</f>
        <v>1</v>
      </c>
      <c r="J513" s="26" t="n">
        <f aca="false">SUM(J508:J512)</f>
        <v>1</v>
      </c>
      <c r="K513" s="26" t="n">
        <f aca="false">SUM(K508:K512)</f>
        <v>3</v>
      </c>
    </row>
    <row r="514" customFormat="false" ht="19.5" hidden="false" customHeight="true" outlineLevel="0" collapsed="false">
      <c r="A514" s="41" t="s">
        <v>490</v>
      </c>
      <c r="B514" s="41"/>
      <c r="C514" s="18" t="n">
        <v>1</v>
      </c>
      <c r="D514" s="18"/>
      <c r="E514" s="18"/>
      <c r="G514" s="41" t="s">
        <v>490</v>
      </c>
      <c r="H514" s="41"/>
      <c r="I514" s="18" t="n">
        <v>1</v>
      </c>
      <c r="J514" s="18"/>
      <c r="K514" s="18"/>
    </row>
    <row r="515" customFormat="false" ht="18.75" hidden="false" customHeight="false" outlineLevel="0" collapsed="false">
      <c r="A515" s="21" t="n">
        <v>1</v>
      </c>
      <c r="B515" s="68" t="s">
        <v>491</v>
      </c>
      <c r="C515" s="38"/>
      <c r="D515" s="38" t="n">
        <v>1</v>
      </c>
      <c r="E515" s="38"/>
      <c r="F515" s="39"/>
      <c r="G515" s="21" t="n">
        <v>1</v>
      </c>
      <c r="H515" s="68" t="s">
        <v>491</v>
      </c>
      <c r="I515" s="18"/>
      <c r="J515" s="18" t="n">
        <v>1</v>
      </c>
      <c r="K515" s="18"/>
    </row>
    <row r="516" customFormat="false" ht="18.75" hidden="false" customHeight="false" outlineLevel="0" collapsed="false">
      <c r="A516" s="21" t="n">
        <v>2</v>
      </c>
      <c r="B516" s="68" t="s">
        <v>492</v>
      </c>
      <c r="C516" s="38"/>
      <c r="D516" s="38"/>
      <c r="E516" s="38" t="n">
        <v>1</v>
      </c>
      <c r="F516" s="39"/>
      <c r="G516" s="21" t="n">
        <v>2</v>
      </c>
      <c r="H516" s="68" t="s">
        <v>492</v>
      </c>
      <c r="I516" s="18"/>
      <c r="J516" s="18"/>
      <c r="K516" s="18" t="n">
        <v>1</v>
      </c>
    </row>
    <row r="517" customFormat="false" ht="18.75" hidden="false" customHeight="false" outlineLevel="0" collapsed="false">
      <c r="A517" s="21" t="n">
        <v>3</v>
      </c>
      <c r="B517" s="95" t="s">
        <v>493</v>
      </c>
      <c r="C517" s="38"/>
      <c r="D517" s="38"/>
      <c r="E517" s="38" t="n">
        <v>1</v>
      </c>
      <c r="F517" s="39"/>
      <c r="G517" s="21" t="n">
        <v>3</v>
      </c>
      <c r="H517" s="95" t="s">
        <v>493</v>
      </c>
      <c r="I517" s="18"/>
      <c r="J517" s="18"/>
      <c r="K517" s="18" t="n">
        <v>1</v>
      </c>
    </row>
    <row r="518" customFormat="false" ht="18.75" hidden="false" customHeight="false" outlineLevel="0" collapsed="false">
      <c r="A518" s="21" t="n">
        <v>4</v>
      </c>
      <c r="B518" s="68" t="s">
        <v>494</v>
      </c>
      <c r="C518" s="38"/>
      <c r="D518" s="38"/>
      <c r="E518" s="38" t="n">
        <v>1</v>
      </c>
      <c r="F518" s="39"/>
      <c r="G518" s="21" t="n">
        <v>4</v>
      </c>
      <c r="H518" s="68" t="s">
        <v>494</v>
      </c>
      <c r="I518" s="18"/>
      <c r="J518" s="18"/>
      <c r="K518" s="18" t="n">
        <v>1</v>
      </c>
    </row>
    <row r="519" customFormat="false" ht="18.75" hidden="false" customHeight="false" outlineLevel="0" collapsed="false">
      <c r="A519" s="21" t="n">
        <v>5</v>
      </c>
      <c r="B519" s="68" t="s">
        <v>495</v>
      </c>
      <c r="C519" s="38"/>
      <c r="D519" s="38"/>
      <c r="E519" s="38" t="n">
        <v>1</v>
      </c>
      <c r="F519" s="39"/>
      <c r="G519" s="21" t="n">
        <v>5</v>
      </c>
      <c r="H519" s="68" t="s">
        <v>495</v>
      </c>
      <c r="I519" s="18"/>
      <c r="J519" s="18"/>
      <c r="K519" s="18" t="n">
        <v>1</v>
      </c>
    </row>
    <row r="520" customFormat="false" ht="18.75" hidden="false" customHeight="false" outlineLevel="0" collapsed="false">
      <c r="A520" s="47"/>
      <c r="B520" s="48" t="s">
        <v>41</v>
      </c>
      <c r="C520" s="26" t="n">
        <f aca="false">SUM(C514:C519)</f>
        <v>1</v>
      </c>
      <c r="D520" s="26" t="n">
        <f aca="false">SUM(D514:D519)</f>
        <v>1</v>
      </c>
      <c r="E520" s="26" t="n">
        <f aca="false">SUM(E514:E519)</f>
        <v>4</v>
      </c>
      <c r="G520" s="47"/>
      <c r="H520" s="48" t="s">
        <v>41</v>
      </c>
      <c r="I520" s="26" t="n">
        <f aca="false">SUM(I514:I519)</f>
        <v>1</v>
      </c>
      <c r="J520" s="26" t="n">
        <f aca="false">SUM(J514:J519)</f>
        <v>1</v>
      </c>
      <c r="K520" s="26" t="n">
        <f aca="false">SUM(K514:K519)</f>
        <v>4</v>
      </c>
    </row>
    <row r="521" customFormat="false" ht="19.5" hidden="false" customHeight="true" outlineLevel="0" collapsed="false">
      <c r="A521" s="27" t="s">
        <v>496</v>
      </c>
      <c r="B521" s="27"/>
      <c r="C521" s="18" t="n">
        <v>1</v>
      </c>
      <c r="D521" s="18"/>
      <c r="E521" s="18"/>
      <c r="G521" s="27" t="s">
        <v>496</v>
      </c>
      <c r="H521" s="27"/>
      <c r="I521" s="18" t="n">
        <v>1</v>
      </c>
      <c r="J521" s="18"/>
      <c r="K521" s="18"/>
    </row>
    <row r="522" customFormat="false" ht="18.75" hidden="false" customHeight="false" outlineLevel="0" collapsed="false">
      <c r="A522" s="49" t="n">
        <v>1</v>
      </c>
      <c r="B522" s="68" t="s">
        <v>497</v>
      </c>
      <c r="C522" s="38"/>
      <c r="D522" s="38" t="n">
        <v>1</v>
      </c>
      <c r="E522" s="38"/>
      <c r="F522" s="39"/>
      <c r="G522" s="49" t="n">
        <v>1</v>
      </c>
      <c r="H522" s="68" t="s">
        <v>497</v>
      </c>
      <c r="I522" s="18"/>
      <c r="J522" s="18" t="n">
        <v>1</v>
      </c>
      <c r="K522" s="18"/>
    </row>
    <row r="523" customFormat="false" ht="18.75" hidden="false" customHeight="false" outlineLevel="0" collapsed="false">
      <c r="A523" s="51" t="n">
        <v>2</v>
      </c>
      <c r="B523" s="68" t="s">
        <v>498</v>
      </c>
      <c r="C523" s="38"/>
      <c r="D523" s="38"/>
      <c r="E523" s="38" t="n">
        <v>1</v>
      </c>
      <c r="F523" s="39"/>
      <c r="G523" s="51" t="n">
        <v>2</v>
      </c>
      <c r="H523" s="68" t="s">
        <v>498</v>
      </c>
      <c r="I523" s="18"/>
      <c r="J523" s="18"/>
      <c r="K523" s="18" t="n">
        <v>1</v>
      </c>
    </row>
    <row r="524" customFormat="false" ht="18.75" hidden="false" customHeight="false" outlineLevel="0" collapsed="false">
      <c r="A524" s="51" t="n">
        <v>3</v>
      </c>
      <c r="B524" s="68" t="s">
        <v>499</v>
      </c>
      <c r="C524" s="38"/>
      <c r="D524" s="38"/>
      <c r="E524" s="38" t="n">
        <v>1</v>
      </c>
      <c r="F524" s="39"/>
      <c r="G524" s="51" t="n">
        <v>3</v>
      </c>
      <c r="H524" s="68" t="s">
        <v>499</v>
      </c>
      <c r="I524" s="18"/>
      <c r="J524" s="18"/>
      <c r="K524" s="18" t="n">
        <v>1</v>
      </c>
    </row>
    <row r="525" customFormat="false" ht="18.75" hidden="false" customHeight="false" outlineLevel="0" collapsed="false">
      <c r="A525" s="49" t="n">
        <v>4</v>
      </c>
      <c r="B525" s="68" t="s">
        <v>500</v>
      </c>
      <c r="C525" s="38"/>
      <c r="D525" s="38"/>
      <c r="E525" s="38" t="n">
        <v>1</v>
      </c>
      <c r="F525" s="39"/>
      <c r="G525" s="49" t="n">
        <v>4</v>
      </c>
      <c r="H525" s="68" t="s">
        <v>500</v>
      </c>
      <c r="I525" s="18"/>
      <c r="J525" s="18"/>
      <c r="K525" s="18" t="n">
        <v>1</v>
      </c>
    </row>
    <row r="526" customFormat="false" ht="18.75" hidden="false" customHeight="false" outlineLevel="0" collapsed="false">
      <c r="A526" s="53" t="n">
        <v>5</v>
      </c>
      <c r="B526" s="68" t="s">
        <v>501</v>
      </c>
      <c r="C526" s="38"/>
      <c r="D526" s="38"/>
      <c r="E526" s="38" t="n">
        <v>1</v>
      </c>
      <c r="F526" s="39"/>
      <c r="G526" s="53" t="n">
        <v>5</v>
      </c>
      <c r="H526" s="68" t="s">
        <v>501</v>
      </c>
      <c r="I526" s="18"/>
      <c r="J526" s="18"/>
      <c r="K526" s="18" t="n">
        <v>1</v>
      </c>
    </row>
    <row r="527" customFormat="false" ht="18.75" hidden="false" customHeight="false" outlineLevel="0" collapsed="false">
      <c r="A527" s="32"/>
      <c r="B527" s="55" t="s">
        <v>41</v>
      </c>
      <c r="C527" s="26" t="n">
        <f aca="false">SUM(C521:C526)</f>
        <v>1</v>
      </c>
      <c r="D527" s="26" t="n">
        <f aca="false">SUM(D521:D526)</f>
        <v>1</v>
      </c>
      <c r="E527" s="26" t="n">
        <f aca="false">SUM(E521:E526)</f>
        <v>4</v>
      </c>
      <c r="G527" s="32"/>
      <c r="H527" s="55" t="s">
        <v>41</v>
      </c>
      <c r="I527" s="26" t="n">
        <f aca="false">SUM(I521:I526)</f>
        <v>1</v>
      </c>
      <c r="J527" s="26" t="n">
        <f aca="false">SUM(J521:J526)</f>
        <v>1</v>
      </c>
      <c r="K527" s="26" t="n">
        <f aca="false">SUM(K521:K526)</f>
        <v>4</v>
      </c>
    </row>
    <row r="528" customFormat="false" ht="19.5" hidden="false" customHeight="true" outlineLevel="0" collapsed="false">
      <c r="A528" s="27" t="s">
        <v>502</v>
      </c>
      <c r="B528" s="27"/>
      <c r="C528" s="18" t="n">
        <v>1</v>
      </c>
      <c r="D528" s="18"/>
      <c r="E528" s="18"/>
      <c r="G528" s="27" t="s">
        <v>502</v>
      </c>
      <c r="H528" s="27"/>
      <c r="I528" s="18" t="n">
        <v>1</v>
      </c>
      <c r="J528" s="18"/>
      <c r="K528" s="18"/>
    </row>
    <row r="529" customFormat="false" ht="18.75" hidden="false" customHeight="false" outlineLevel="0" collapsed="false">
      <c r="A529" s="28" t="n">
        <v>1</v>
      </c>
      <c r="B529" s="68" t="s">
        <v>503</v>
      </c>
      <c r="C529" s="38"/>
      <c r="D529" s="38" t="n">
        <v>1</v>
      </c>
      <c r="E529" s="38"/>
      <c r="F529" s="39"/>
      <c r="G529" s="28" t="n">
        <v>1</v>
      </c>
      <c r="H529" s="68" t="s">
        <v>503</v>
      </c>
      <c r="I529" s="18"/>
      <c r="J529" s="18" t="n">
        <v>1</v>
      </c>
      <c r="K529" s="18"/>
    </row>
    <row r="530" customFormat="false" ht="20.25" hidden="false" customHeight="true" outlineLevel="0" collapsed="false">
      <c r="A530" s="28" t="n">
        <v>2</v>
      </c>
      <c r="B530" s="68" t="s">
        <v>504</v>
      </c>
      <c r="C530" s="38"/>
      <c r="D530" s="38"/>
      <c r="E530" s="38" t="n">
        <v>1</v>
      </c>
      <c r="F530" s="39"/>
      <c r="G530" s="28" t="n">
        <v>2</v>
      </c>
      <c r="H530" s="68" t="s">
        <v>504</v>
      </c>
      <c r="I530" s="18"/>
      <c r="J530" s="18"/>
      <c r="K530" s="18" t="n">
        <v>1</v>
      </c>
    </row>
    <row r="531" customFormat="false" ht="18.75" hidden="false" customHeight="false" outlineLevel="0" collapsed="false">
      <c r="A531" s="28" t="n">
        <v>3</v>
      </c>
      <c r="B531" s="68" t="s">
        <v>505</v>
      </c>
      <c r="C531" s="38"/>
      <c r="D531" s="38"/>
      <c r="E531" s="38" t="n">
        <v>1</v>
      </c>
      <c r="F531" s="39"/>
      <c r="G531" s="28" t="n">
        <v>3</v>
      </c>
      <c r="H531" s="68" t="s">
        <v>505</v>
      </c>
      <c r="I531" s="18"/>
      <c r="J531" s="18"/>
      <c r="K531" s="18" t="n">
        <v>1</v>
      </c>
    </row>
    <row r="532" customFormat="false" ht="18.75" hidden="false" customHeight="false" outlineLevel="0" collapsed="false">
      <c r="A532" s="32"/>
      <c r="B532" s="59" t="s">
        <v>41</v>
      </c>
      <c r="C532" s="26" t="n">
        <f aca="false">SUM(C528:C531)</f>
        <v>1</v>
      </c>
      <c r="D532" s="26" t="n">
        <f aca="false">SUM(D528:D531)</f>
        <v>1</v>
      </c>
      <c r="E532" s="26" t="n">
        <f aca="false">SUM(E528:E531)</f>
        <v>2</v>
      </c>
      <c r="G532" s="32"/>
      <c r="H532" s="59" t="s">
        <v>41</v>
      </c>
      <c r="I532" s="26" t="n">
        <f aca="false">SUM(I528:I531)</f>
        <v>1</v>
      </c>
      <c r="J532" s="26" t="n">
        <f aca="false">SUM(J528:J531)</f>
        <v>1</v>
      </c>
      <c r="K532" s="26" t="n">
        <f aca="false">SUM(K528:K531)</f>
        <v>2</v>
      </c>
    </row>
    <row r="533" customFormat="false" ht="19.5" hidden="false" customHeight="true" outlineLevel="0" collapsed="false">
      <c r="A533" s="27" t="s">
        <v>506</v>
      </c>
      <c r="B533" s="27"/>
      <c r="C533" s="18" t="n">
        <v>1</v>
      </c>
      <c r="D533" s="18"/>
      <c r="E533" s="18"/>
      <c r="G533" s="27" t="s">
        <v>506</v>
      </c>
      <c r="H533" s="27"/>
      <c r="I533" s="18" t="n">
        <v>1</v>
      </c>
      <c r="J533" s="18"/>
      <c r="K533" s="18"/>
    </row>
    <row r="534" customFormat="false" ht="18.75" hidden="false" customHeight="false" outlineLevel="0" collapsed="false">
      <c r="A534" s="28" t="n">
        <v>1</v>
      </c>
      <c r="B534" s="68" t="s">
        <v>507</v>
      </c>
      <c r="C534" s="38"/>
      <c r="D534" s="38" t="n">
        <v>1</v>
      </c>
      <c r="E534" s="38"/>
      <c r="F534" s="39"/>
      <c r="G534" s="28" t="n">
        <v>1</v>
      </c>
      <c r="H534" s="68" t="s">
        <v>507</v>
      </c>
      <c r="I534" s="18"/>
      <c r="J534" s="18" t="n">
        <v>1</v>
      </c>
      <c r="K534" s="18"/>
    </row>
    <row r="535" customFormat="false" ht="18.75" hidden="false" customHeight="false" outlineLevel="0" collapsed="false">
      <c r="A535" s="28" t="n">
        <v>2</v>
      </c>
      <c r="B535" s="68" t="s">
        <v>508</v>
      </c>
      <c r="C535" s="38"/>
      <c r="D535" s="38"/>
      <c r="E535" s="38" t="n">
        <v>1</v>
      </c>
      <c r="F535" s="39"/>
      <c r="G535" s="28" t="n">
        <v>2</v>
      </c>
      <c r="H535" s="68" t="s">
        <v>508</v>
      </c>
      <c r="I535" s="18"/>
      <c r="J535" s="18"/>
      <c r="K535" s="18" t="n">
        <v>1</v>
      </c>
    </row>
    <row r="536" customFormat="false" ht="18.75" hidden="false" customHeight="false" outlineLevel="0" collapsed="false">
      <c r="A536" s="28" t="n">
        <v>3</v>
      </c>
      <c r="B536" s="68" t="s">
        <v>509</v>
      </c>
      <c r="C536" s="38"/>
      <c r="D536" s="38"/>
      <c r="E536" s="38" t="n">
        <v>1</v>
      </c>
      <c r="F536" s="39"/>
      <c r="G536" s="28" t="n">
        <v>3</v>
      </c>
      <c r="H536" s="68" t="s">
        <v>509</v>
      </c>
      <c r="I536" s="18"/>
      <c r="J536" s="18"/>
      <c r="K536" s="18" t="n">
        <v>1</v>
      </c>
    </row>
    <row r="537" customFormat="false" ht="18.75" hidden="false" customHeight="false" outlineLevel="0" collapsed="false">
      <c r="A537" s="32"/>
      <c r="B537" s="25" t="s">
        <v>41</v>
      </c>
      <c r="C537" s="26" t="n">
        <f aca="false">SUM(C533:C536)</f>
        <v>1</v>
      </c>
      <c r="D537" s="26" t="n">
        <f aca="false">SUM(D533:D536)</f>
        <v>1</v>
      </c>
      <c r="E537" s="26" t="n">
        <f aca="false">SUM(E533:E536)</f>
        <v>2</v>
      </c>
      <c r="G537" s="32"/>
      <c r="H537" s="25" t="s">
        <v>41</v>
      </c>
      <c r="I537" s="26" t="n">
        <f aca="false">SUM(I533:I536)</f>
        <v>1</v>
      </c>
      <c r="J537" s="26" t="n">
        <f aca="false">SUM(J533:J536)</f>
        <v>1</v>
      </c>
      <c r="K537" s="26" t="n">
        <f aca="false">SUM(K533:K536)</f>
        <v>2</v>
      </c>
    </row>
    <row r="538" s="87" customFormat="true" ht="19.5" hidden="false" customHeight="true" outlineLevel="0" collapsed="false">
      <c r="A538" s="27" t="s">
        <v>510</v>
      </c>
      <c r="B538" s="27"/>
      <c r="C538" s="18" t="n">
        <v>1</v>
      </c>
      <c r="D538" s="18"/>
      <c r="E538" s="18"/>
      <c r="G538" s="27" t="s">
        <v>510</v>
      </c>
      <c r="H538" s="27"/>
      <c r="I538" s="18" t="n">
        <v>1</v>
      </c>
      <c r="J538" s="18"/>
      <c r="K538" s="18"/>
    </row>
    <row r="539" s="87" customFormat="true" ht="18.75" hidden="false" customHeight="false" outlineLevel="0" collapsed="false">
      <c r="A539" s="70" t="n">
        <v>1</v>
      </c>
      <c r="B539" s="68" t="s">
        <v>511</v>
      </c>
      <c r="C539" s="84"/>
      <c r="D539" s="84" t="n">
        <v>1</v>
      </c>
      <c r="E539" s="84"/>
      <c r="F539" s="85"/>
      <c r="G539" s="70" t="n">
        <v>1</v>
      </c>
      <c r="H539" s="68" t="s">
        <v>511</v>
      </c>
      <c r="I539" s="86"/>
      <c r="J539" s="86" t="n">
        <v>1</v>
      </c>
      <c r="K539" s="86"/>
    </row>
    <row r="540" s="87" customFormat="true" ht="18.75" hidden="false" customHeight="false" outlineLevel="0" collapsed="false">
      <c r="A540" s="70" t="n">
        <v>2</v>
      </c>
      <c r="B540" s="68" t="s">
        <v>512</v>
      </c>
      <c r="C540" s="84"/>
      <c r="D540" s="84"/>
      <c r="E540" s="84" t="n">
        <v>1</v>
      </c>
      <c r="F540" s="85"/>
      <c r="G540" s="70" t="n">
        <v>2</v>
      </c>
      <c r="H540" s="68" t="s">
        <v>512</v>
      </c>
      <c r="I540" s="86"/>
      <c r="J540" s="86"/>
      <c r="K540" s="86" t="n">
        <v>1</v>
      </c>
    </row>
    <row r="541" s="87" customFormat="true" ht="18.75" hidden="false" customHeight="false" outlineLevel="0" collapsed="false">
      <c r="A541" s="70" t="n">
        <v>3</v>
      </c>
      <c r="B541" s="68" t="s">
        <v>513</v>
      </c>
      <c r="C541" s="84"/>
      <c r="D541" s="84"/>
      <c r="E541" s="84" t="n">
        <v>1</v>
      </c>
      <c r="F541" s="85"/>
      <c r="G541" s="70" t="n">
        <v>3</v>
      </c>
      <c r="H541" s="68" t="s">
        <v>513</v>
      </c>
      <c r="I541" s="86"/>
      <c r="J541" s="86"/>
      <c r="K541" s="86" t="n">
        <v>1</v>
      </c>
    </row>
    <row r="542" s="87" customFormat="true" ht="18.75" hidden="false" customHeight="false" outlineLevel="0" collapsed="false">
      <c r="A542" s="92"/>
      <c r="B542" s="25" t="s">
        <v>41</v>
      </c>
      <c r="C542" s="26" t="n">
        <f aca="false">SUM(C538:C541)</f>
        <v>1</v>
      </c>
      <c r="D542" s="26" t="n">
        <f aca="false">SUM(D538:D541)</f>
        <v>1</v>
      </c>
      <c r="E542" s="26" t="n">
        <f aca="false">SUM(E538:E541)</f>
        <v>2</v>
      </c>
      <c r="G542" s="92"/>
      <c r="H542" s="25" t="s">
        <v>41</v>
      </c>
      <c r="I542" s="26" t="n">
        <f aca="false">SUM(I538:I541)</f>
        <v>1</v>
      </c>
      <c r="J542" s="26" t="n">
        <f aca="false">SUM(J538:J541)</f>
        <v>1</v>
      </c>
      <c r="K542" s="26" t="n">
        <f aca="false">SUM(K538:K541)</f>
        <v>2</v>
      </c>
    </row>
    <row r="543" customFormat="false" ht="19.5" hidden="false" customHeight="true" outlineLevel="0" collapsed="false">
      <c r="A543" s="27" t="s">
        <v>514</v>
      </c>
      <c r="B543" s="27"/>
      <c r="C543" s="18" t="n">
        <v>1</v>
      </c>
      <c r="D543" s="18"/>
      <c r="E543" s="18"/>
      <c r="G543" s="27" t="s">
        <v>514</v>
      </c>
      <c r="H543" s="27"/>
      <c r="I543" s="18" t="n">
        <v>1</v>
      </c>
      <c r="J543" s="18"/>
      <c r="K543" s="18"/>
    </row>
    <row r="544" customFormat="false" ht="18.75" hidden="false" customHeight="false" outlineLevel="0" collapsed="false">
      <c r="A544" s="28" t="n">
        <v>1</v>
      </c>
      <c r="B544" s="90" t="s">
        <v>515</v>
      </c>
      <c r="C544" s="38"/>
      <c r="D544" s="38" t="n">
        <v>1</v>
      </c>
      <c r="E544" s="38"/>
      <c r="F544" s="39"/>
      <c r="G544" s="28" t="n">
        <v>1</v>
      </c>
      <c r="H544" s="90" t="s">
        <v>515</v>
      </c>
      <c r="I544" s="18"/>
      <c r="J544" s="18" t="n">
        <v>1</v>
      </c>
      <c r="K544" s="18"/>
    </row>
    <row r="545" customFormat="false" ht="18.75" hidden="false" customHeight="false" outlineLevel="0" collapsed="false">
      <c r="A545" s="28" t="n">
        <v>2</v>
      </c>
      <c r="B545" s="90" t="s">
        <v>516</v>
      </c>
      <c r="C545" s="38"/>
      <c r="D545" s="38"/>
      <c r="E545" s="38" t="n">
        <v>1</v>
      </c>
      <c r="F545" s="39"/>
      <c r="G545" s="28" t="n">
        <v>2</v>
      </c>
      <c r="H545" s="90" t="s">
        <v>516</v>
      </c>
      <c r="I545" s="18"/>
      <c r="J545" s="18"/>
      <c r="K545" s="18" t="n">
        <v>1</v>
      </c>
    </row>
    <row r="546" customFormat="false" ht="18.75" hidden="false" customHeight="false" outlineLevel="0" collapsed="false">
      <c r="A546" s="60"/>
      <c r="B546" s="61" t="s">
        <v>41</v>
      </c>
      <c r="C546" s="62" t="n">
        <f aca="false">SUM(C543:C545)</f>
        <v>1</v>
      </c>
      <c r="D546" s="62" t="n">
        <f aca="false">SUM(D543:D545)</f>
        <v>1</v>
      </c>
      <c r="E546" s="62" t="n">
        <f aca="false">SUM(E543:E545)</f>
        <v>1</v>
      </c>
      <c r="F546" s="63"/>
      <c r="G546" s="60"/>
      <c r="H546" s="61" t="s">
        <v>41</v>
      </c>
      <c r="I546" s="62" t="n">
        <f aca="false">SUM(I543:I545)</f>
        <v>1</v>
      </c>
      <c r="J546" s="62" t="n">
        <f aca="false">SUM(J543:J545)</f>
        <v>1</v>
      </c>
      <c r="K546" s="62" t="n">
        <f aca="false">SUM(K543:K545)</f>
        <v>1</v>
      </c>
    </row>
    <row r="547" s="87" customFormat="true" ht="19.5" hidden="false" customHeight="true" outlineLevel="0" collapsed="false">
      <c r="A547" s="27" t="s">
        <v>517</v>
      </c>
      <c r="B547" s="27"/>
      <c r="C547" s="18" t="n">
        <v>1</v>
      </c>
      <c r="D547" s="18"/>
      <c r="E547" s="18"/>
      <c r="G547" s="27" t="s">
        <v>517</v>
      </c>
      <c r="H547" s="27"/>
      <c r="I547" s="18" t="n">
        <v>1</v>
      </c>
      <c r="J547" s="18"/>
      <c r="K547" s="18"/>
    </row>
    <row r="548" s="87" customFormat="true" ht="18.75" hidden="false" customHeight="false" outlineLevel="0" collapsed="false">
      <c r="A548" s="70" t="n">
        <v>1</v>
      </c>
      <c r="B548" s="71" t="s">
        <v>518</v>
      </c>
      <c r="C548" s="84"/>
      <c r="D548" s="84" t="n">
        <v>1</v>
      </c>
      <c r="E548" s="84"/>
      <c r="F548" s="85"/>
      <c r="G548" s="70" t="n">
        <v>1</v>
      </c>
      <c r="H548" s="71" t="s">
        <v>518</v>
      </c>
      <c r="I548" s="86"/>
      <c r="J548" s="86" t="n">
        <v>1</v>
      </c>
      <c r="K548" s="86"/>
    </row>
    <row r="549" s="87" customFormat="true" ht="18.75" hidden="false" customHeight="false" outlineLevel="0" collapsed="false">
      <c r="A549" s="70" t="n">
        <v>2</v>
      </c>
      <c r="B549" s="71" t="s">
        <v>519</v>
      </c>
      <c r="C549" s="84"/>
      <c r="D549" s="84"/>
      <c r="E549" s="84" t="n">
        <v>1</v>
      </c>
      <c r="F549" s="85"/>
      <c r="G549" s="70" t="n">
        <v>2</v>
      </c>
      <c r="H549" s="71" t="s">
        <v>519</v>
      </c>
      <c r="I549" s="86"/>
      <c r="J549" s="86"/>
      <c r="K549" s="86" t="n">
        <v>1</v>
      </c>
    </row>
    <row r="550" s="87" customFormat="true" ht="18.75" hidden="false" customHeight="false" outlineLevel="0" collapsed="false">
      <c r="A550" s="70" t="n">
        <v>3</v>
      </c>
      <c r="B550" s="71" t="s">
        <v>520</v>
      </c>
      <c r="C550" s="84"/>
      <c r="D550" s="84"/>
      <c r="E550" s="84" t="n">
        <v>1</v>
      </c>
      <c r="F550" s="85"/>
      <c r="G550" s="70" t="n">
        <v>3</v>
      </c>
      <c r="H550" s="71" t="s">
        <v>520</v>
      </c>
      <c r="I550" s="86"/>
      <c r="J550" s="86"/>
      <c r="K550" s="86" t="n">
        <v>1</v>
      </c>
    </row>
    <row r="551" s="87" customFormat="true" ht="18.75" hidden="false" customHeight="false" outlineLevel="0" collapsed="false">
      <c r="A551" s="28" t="n">
        <v>4</v>
      </c>
      <c r="B551" s="69" t="s">
        <v>521</v>
      </c>
      <c r="C551" s="38"/>
      <c r="D551" s="38"/>
      <c r="E551" s="38" t="n">
        <v>1</v>
      </c>
      <c r="F551" s="39"/>
      <c r="G551" s="28" t="n">
        <v>4</v>
      </c>
      <c r="H551" s="69" t="s">
        <v>521</v>
      </c>
      <c r="I551" s="18"/>
      <c r="J551" s="18"/>
      <c r="K551" s="18" t="n">
        <v>1</v>
      </c>
    </row>
    <row r="552" s="87" customFormat="true" ht="18.75" hidden="false" customHeight="false" outlineLevel="0" collapsed="false">
      <c r="A552" s="60"/>
      <c r="B552" s="61" t="s">
        <v>41</v>
      </c>
      <c r="C552" s="62" t="n">
        <v>1</v>
      </c>
      <c r="D552" s="62" t="n">
        <v>1</v>
      </c>
      <c r="E552" s="62" t="n">
        <v>3</v>
      </c>
      <c r="G552" s="60"/>
      <c r="H552" s="61" t="s">
        <v>41</v>
      </c>
      <c r="I552" s="62" t="n">
        <v>1</v>
      </c>
      <c r="J552" s="62" t="n">
        <v>1</v>
      </c>
      <c r="K552" s="62" t="n">
        <v>3</v>
      </c>
    </row>
    <row r="553" s="87" customFormat="true" ht="19.5" hidden="false" customHeight="true" outlineLevel="0" collapsed="false">
      <c r="A553" s="27" t="s">
        <v>522</v>
      </c>
      <c r="B553" s="27"/>
      <c r="C553" s="18" t="n">
        <v>1</v>
      </c>
      <c r="D553" s="18"/>
      <c r="E553" s="18"/>
      <c r="G553" s="27" t="s">
        <v>522</v>
      </c>
      <c r="H553" s="27"/>
      <c r="I553" s="18" t="n">
        <v>1</v>
      </c>
      <c r="J553" s="18"/>
      <c r="K553" s="18"/>
    </row>
    <row r="554" s="87" customFormat="true" ht="18.75" hidden="false" customHeight="false" outlineLevel="0" collapsed="false">
      <c r="A554" s="70" t="n">
        <v>1</v>
      </c>
      <c r="B554" s="138" t="s">
        <v>523</v>
      </c>
      <c r="C554" s="86"/>
      <c r="D554" s="86"/>
      <c r="E554" s="86" t="n">
        <v>1</v>
      </c>
      <c r="G554" s="70" t="n">
        <v>1</v>
      </c>
      <c r="H554" s="138" t="s">
        <v>523</v>
      </c>
      <c r="I554" s="86"/>
      <c r="J554" s="86"/>
      <c r="K554" s="86" t="n">
        <v>1</v>
      </c>
    </row>
    <row r="555" s="87" customFormat="true" ht="18.75" hidden="false" customHeight="false" outlineLevel="0" collapsed="false">
      <c r="A555" s="70" t="n">
        <v>2</v>
      </c>
      <c r="B555" s="138" t="s">
        <v>524</v>
      </c>
      <c r="C555" s="86"/>
      <c r="D555" s="86"/>
      <c r="E555" s="86" t="n">
        <v>1</v>
      </c>
      <c r="G555" s="70" t="n">
        <v>2</v>
      </c>
      <c r="H555" s="138" t="s">
        <v>524</v>
      </c>
      <c r="I555" s="86"/>
      <c r="J555" s="86"/>
      <c r="K555" s="86" t="n">
        <v>1</v>
      </c>
    </row>
    <row r="556" s="87" customFormat="true" ht="18.75" hidden="false" customHeight="false" outlineLevel="0" collapsed="false">
      <c r="A556" s="70" t="n">
        <v>3</v>
      </c>
      <c r="B556" s="138" t="s">
        <v>525</v>
      </c>
      <c r="C556" s="86"/>
      <c r="D556" s="86"/>
      <c r="E556" s="86" t="n">
        <v>1</v>
      </c>
      <c r="G556" s="70" t="n">
        <v>3</v>
      </c>
      <c r="H556" s="138" t="s">
        <v>525</v>
      </c>
      <c r="I556" s="86"/>
      <c r="J556" s="86"/>
      <c r="K556" s="86" t="n">
        <v>1</v>
      </c>
    </row>
    <row r="557" s="87" customFormat="true" ht="18.75" hidden="false" customHeight="false" outlineLevel="0" collapsed="false">
      <c r="A557" s="70" t="n">
        <v>4</v>
      </c>
      <c r="B557" s="138" t="s">
        <v>526</v>
      </c>
      <c r="C557" s="86"/>
      <c r="D557" s="86"/>
      <c r="E557" s="86" t="n">
        <v>1</v>
      </c>
      <c r="G557" s="70" t="n">
        <v>4</v>
      </c>
      <c r="H557" s="138" t="s">
        <v>526</v>
      </c>
      <c r="I557" s="86"/>
      <c r="J557" s="86"/>
      <c r="K557" s="86" t="n">
        <v>1</v>
      </c>
    </row>
    <row r="558" s="87" customFormat="true" ht="18.75" hidden="false" customHeight="false" outlineLevel="0" collapsed="false">
      <c r="A558" s="70" t="n">
        <v>5</v>
      </c>
      <c r="B558" s="138" t="s">
        <v>527</v>
      </c>
      <c r="C558" s="18"/>
      <c r="D558" s="18"/>
      <c r="E558" s="18" t="n">
        <v>1</v>
      </c>
      <c r="G558" s="70" t="n">
        <v>5</v>
      </c>
      <c r="H558" s="138" t="s">
        <v>527</v>
      </c>
      <c r="I558" s="18"/>
      <c r="J558" s="18"/>
      <c r="K558" s="18" t="n">
        <v>1</v>
      </c>
    </row>
    <row r="559" s="87" customFormat="true" ht="18.75" hidden="false" customHeight="false" outlineLevel="0" collapsed="false">
      <c r="A559" s="70" t="n">
        <v>6</v>
      </c>
      <c r="B559" s="138" t="s">
        <v>528</v>
      </c>
      <c r="C559" s="18"/>
      <c r="D559" s="18"/>
      <c r="E559" s="18" t="n">
        <v>1</v>
      </c>
      <c r="G559" s="70" t="n">
        <v>6</v>
      </c>
      <c r="H559" s="138" t="s">
        <v>528</v>
      </c>
      <c r="I559" s="18"/>
      <c r="J559" s="18"/>
      <c r="K559" s="18" t="n">
        <v>1</v>
      </c>
    </row>
    <row r="560" s="87" customFormat="true" ht="28.55" hidden="false" customHeight="false" outlineLevel="0" collapsed="false">
      <c r="A560" s="70" t="n">
        <v>7</v>
      </c>
      <c r="B560" s="138" t="s">
        <v>529</v>
      </c>
      <c r="C560" s="18"/>
      <c r="D560" s="18"/>
      <c r="E560" s="18" t="n">
        <v>1</v>
      </c>
      <c r="G560" s="70" t="n">
        <v>7</v>
      </c>
      <c r="H560" s="138" t="s">
        <v>529</v>
      </c>
      <c r="I560" s="18"/>
      <c r="J560" s="18"/>
      <c r="K560" s="18" t="n">
        <v>1</v>
      </c>
    </row>
    <row r="561" customFormat="false" ht="18.75" hidden="false" customHeight="false" outlineLevel="0" collapsed="false">
      <c r="A561" s="60"/>
      <c r="B561" s="61" t="s">
        <v>41</v>
      </c>
      <c r="C561" s="62" t="n">
        <v>1</v>
      </c>
      <c r="D561" s="62" t="n">
        <f aca="false">SUM(D558:D560)</f>
        <v>0</v>
      </c>
      <c r="E561" s="62" t="n">
        <v>7</v>
      </c>
      <c r="G561" s="60"/>
      <c r="H561" s="61" t="s">
        <v>41</v>
      </c>
      <c r="I561" s="62" t="n">
        <v>1</v>
      </c>
      <c r="J561" s="62" t="n">
        <f aca="false">SUM(J558:J560)</f>
        <v>0</v>
      </c>
      <c r="K561" s="62" t="n">
        <v>7</v>
      </c>
    </row>
    <row r="562" s="87" customFormat="true" ht="19.5" hidden="false" customHeight="true" outlineLevel="0" collapsed="false">
      <c r="A562" s="27" t="s">
        <v>530</v>
      </c>
      <c r="B562" s="27"/>
      <c r="C562" s="18" t="n">
        <v>1</v>
      </c>
      <c r="D562" s="18"/>
      <c r="E562" s="18"/>
      <c r="G562" s="27" t="s">
        <v>530</v>
      </c>
      <c r="H562" s="27"/>
      <c r="I562" s="18" t="n">
        <v>1</v>
      </c>
      <c r="J562" s="18"/>
      <c r="K562" s="18"/>
    </row>
    <row r="563" s="87" customFormat="true" ht="18.75" hidden="false" customHeight="false" outlineLevel="0" collapsed="false">
      <c r="A563" s="122" t="n">
        <v>1</v>
      </c>
      <c r="B563" s="139" t="s">
        <v>531</v>
      </c>
      <c r="C563" s="38"/>
      <c r="D563" s="38" t="n">
        <v>1</v>
      </c>
      <c r="E563" s="38"/>
      <c r="F563" s="39"/>
      <c r="G563" s="70" t="n">
        <v>1</v>
      </c>
      <c r="H563" s="139" t="s">
        <v>531</v>
      </c>
      <c r="I563" s="18"/>
      <c r="J563" s="18" t="n">
        <v>1</v>
      </c>
      <c r="K563" s="18"/>
    </row>
    <row r="564" s="87" customFormat="true" ht="18.75" hidden="false" customHeight="false" outlineLevel="0" collapsed="false">
      <c r="A564" s="122" t="n">
        <v>2</v>
      </c>
      <c r="B564" s="89" t="s">
        <v>532</v>
      </c>
      <c r="C564" s="38"/>
      <c r="D564" s="38"/>
      <c r="E564" s="38" t="n">
        <v>1</v>
      </c>
      <c r="F564" s="39"/>
      <c r="G564" s="70" t="n">
        <v>2</v>
      </c>
      <c r="H564" s="89" t="s">
        <v>532</v>
      </c>
      <c r="I564" s="18"/>
      <c r="J564" s="18"/>
      <c r="K564" s="18" t="n">
        <v>1</v>
      </c>
    </row>
    <row r="565" s="87" customFormat="true" ht="18.75" hidden="false" customHeight="false" outlineLevel="0" collapsed="false">
      <c r="A565" s="122" t="n">
        <v>3</v>
      </c>
      <c r="B565" s="89" t="s">
        <v>533</v>
      </c>
      <c r="C565" s="38"/>
      <c r="D565" s="38"/>
      <c r="E565" s="38" t="n">
        <v>1</v>
      </c>
      <c r="F565" s="39"/>
      <c r="G565" s="70" t="n">
        <v>3</v>
      </c>
      <c r="H565" s="89" t="s">
        <v>533</v>
      </c>
      <c r="I565" s="18"/>
      <c r="J565" s="18"/>
      <c r="K565" s="18" t="n">
        <v>1</v>
      </c>
    </row>
    <row r="566" s="87" customFormat="true" ht="18.75" hidden="false" customHeight="false" outlineLevel="0" collapsed="false">
      <c r="A566" s="122" t="n">
        <v>4</v>
      </c>
      <c r="B566" s="89" t="s">
        <v>534</v>
      </c>
      <c r="C566" s="38"/>
      <c r="D566" s="38"/>
      <c r="E566" s="38" t="n">
        <v>1</v>
      </c>
      <c r="F566" s="39"/>
      <c r="G566" s="70" t="n">
        <v>4</v>
      </c>
      <c r="H566" s="89" t="s">
        <v>534</v>
      </c>
      <c r="I566" s="18"/>
      <c r="J566" s="18"/>
      <c r="K566" s="18" t="n">
        <v>1</v>
      </c>
    </row>
    <row r="567" s="87" customFormat="true" ht="18.75" hidden="false" customHeight="false" outlineLevel="0" collapsed="false">
      <c r="A567" s="122" t="n">
        <v>5</v>
      </c>
      <c r="B567" s="89" t="s">
        <v>535</v>
      </c>
      <c r="C567" s="38"/>
      <c r="D567" s="38"/>
      <c r="E567" s="38" t="n">
        <v>1</v>
      </c>
      <c r="F567" s="39"/>
      <c r="G567" s="70" t="n">
        <v>5</v>
      </c>
      <c r="H567" s="89" t="s">
        <v>535</v>
      </c>
      <c r="I567" s="18"/>
      <c r="J567" s="18"/>
      <c r="K567" s="18" t="n">
        <v>1</v>
      </c>
    </row>
    <row r="568" s="87" customFormat="true" ht="18.75" hidden="false" customHeight="false" outlineLevel="0" collapsed="false">
      <c r="A568" s="122" t="n">
        <v>6</v>
      </c>
      <c r="B568" s="89" t="s">
        <v>536</v>
      </c>
      <c r="C568" s="38"/>
      <c r="D568" s="38"/>
      <c r="E568" s="38" t="n">
        <v>1</v>
      </c>
      <c r="F568" s="39"/>
      <c r="G568" s="70" t="n">
        <v>6</v>
      </c>
      <c r="H568" s="89" t="s">
        <v>536</v>
      </c>
      <c r="I568" s="18"/>
      <c r="J568" s="18"/>
      <c r="K568" s="18" t="n">
        <v>1</v>
      </c>
    </row>
    <row r="569" s="87" customFormat="true" ht="18.75" hidden="false" customHeight="false" outlineLevel="0" collapsed="false">
      <c r="A569" s="122" t="n">
        <v>7</v>
      </c>
      <c r="B569" s="89" t="s">
        <v>537</v>
      </c>
      <c r="C569" s="38"/>
      <c r="D569" s="38"/>
      <c r="E569" s="38" t="n">
        <v>1</v>
      </c>
      <c r="F569" s="39"/>
      <c r="G569" s="70" t="n">
        <v>7</v>
      </c>
      <c r="H569" s="89" t="s">
        <v>537</v>
      </c>
      <c r="I569" s="18"/>
      <c r="J569" s="18"/>
      <c r="K569" s="18" t="n">
        <v>1</v>
      </c>
    </row>
    <row r="570" s="87" customFormat="true" ht="18.75" hidden="false" customHeight="false" outlineLevel="0" collapsed="false">
      <c r="A570" s="122" t="n">
        <v>8</v>
      </c>
      <c r="B570" s="89" t="s">
        <v>538</v>
      </c>
      <c r="C570" s="38"/>
      <c r="D570" s="38"/>
      <c r="E570" s="38" t="n">
        <v>1</v>
      </c>
      <c r="F570" s="39"/>
      <c r="G570" s="70" t="n">
        <v>8</v>
      </c>
      <c r="H570" s="89" t="s">
        <v>538</v>
      </c>
      <c r="I570" s="18"/>
      <c r="J570" s="18"/>
      <c r="K570" s="18" t="n">
        <v>1</v>
      </c>
    </row>
    <row r="571" s="87" customFormat="true" ht="18.75" hidden="false" customHeight="false" outlineLevel="0" collapsed="false">
      <c r="A571" s="122" t="n">
        <v>9</v>
      </c>
      <c r="B571" s="89" t="s">
        <v>539</v>
      </c>
      <c r="C571" s="38"/>
      <c r="D571" s="38"/>
      <c r="E571" s="38" t="n">
        <v>1</v>
      </c>
      <c r="F571" s="39"/>
      <c r="G571" s="70" t="n">
        <v>9</v>
      </c>
      <c r="H571" s="89" t="s">
        <v>539</v>
      </c>
      <c r="I571" s="18"/>
      <c r="J571" s="18"/>
      <c r="K571" s="18" t="n">
        <v>1</v>
      </c>
    </row>
    <row r="572" s="87" customFormat="true" ht="18.75" hidden="false" customHeight="false" outlineLevel="0" collapsed="false">
      <c r="A572" s="122" t="n">
        <v>10</v>
      </c>
      <c r="B572" s="89" t="s">
        <v>540</v>
      </c>
      <c r="C572" s="38"/>
      <c r="D572" s="38"/>
      <c r="E572" s="38" t="n">
        <v>1</v>
      </c>
      <c r="F572" s="39"/>
      <c r="G572" s="70" t="n">
        <v>10</v>
      </c>
      <c r="H572" s="89" t="s">
        <v>540</v>
      </c>
      <c r="I572" s="18"/>
      <c r="J572" s="18"/>
      <c r="K572" s="18" t="n">
        <v>1</v>
      </c>
    </row>
    <row r="573" s="87" customFormat="true" ht="18.75" hidden="false" customHeight="false" outlineLevel="0" collapsed="false">
      <c r="A573" s="122" t="n">
        <v>11</v>
      </c>
      <c r="B573" s="89" t="s">
        <v>541</v>
      </c>
      <c r="C573" s="84"/>
      <c r="D573" s="84"/>
      <c r="E573" s="84" t="n">
        <v>1</v>
      </c>
      <c r="F573" s="85"/>
      <c r="G573" s="70" t="n">
        <v>11</v>
      </c>
      <c r="H573" s="89" t="s">
        <v>541</v>
      </c>
      <c r="I573" s="86"/>
      <c r="J573" s="86"/>
      <c r="K573" s="86" t="n">
        <v>1</v>
      </c>
    </row>
    <row r="574" s="87" customFormat="true" ht="18.75" hidden="false" customHeight="false" outlineLevel="0" collapsed="false">
      <c r="A574" s="122" t="n">
        <v>12</v>
      </c>
      <c r="B574" s="89" t="s">
        <v>542</v>
      </c>
      <c r="C574" s="84"/>
      <c r="D574" s="84"/>
      <c r="E574" s="84" t="n">
        <v>1</v>
      </c>
      <c r="F574" s="85"/>
      <c r="G574" s="70" t="n">
        <v>12</v>
      </c>
      <c r="H574" s="89" t="s">
        <v>542</v>
      </c>
      <c r="I574" s="86"/>
      <c r="J574" s="86"/>
      <c r="K574" s="86" t="n">
        <v>1</v>
      </c>
    </row>
    <row r="575" s="87" customFormat="true" ht="18.75" hidden="false" customHeight="false" outlineLevel="0" collapsed="false">
      <c r="A575" s="122" t="n">
        <v>13</v>
      </c>
      <c r="B575" s="89" t="s">
        <v>543</v>
      </c>
      <c r="C575" s="38"/>
      <c r="D575" s="38"/>
      <c r="E575" s="38" t="n">
        <v>1</v>
      </c>
      <c r="F575" s="39"/>
      <c r="G575" s="70" t="n">
        <v>13</v>
      </c>
      <c r="H575" s="89" t="s">
        <v>543</v>
      </c>
      <c r="I575" s="18"/>
      <c r="J575" s="18"/>
      <c r="K575" s="18" t="n">
        <v>1</v>
      </c>
    </row>
    <row r="576" customFormat="false" ht="18.75" hidden="false" customHeight="false" outlineLevel="0" collapsed="false">
      <c r="A576" s="60"/>
      <c r="B576" s="61" t="s">
        <v>41</v>
      </c>
      <c r="C576" s="62" t="n">
        <v>1</v>
      </c>
      <c r="D576" s="62" t="n">
        <v>1</v>
      </c>
      <c r="E576" s="62" t="n">
        <f aca="false">SUM(E562:E575)</f>
        <v>12</v>
      </c>
      <c r="G576" s="60"/>
      <c r="H576" s="61" t="s">
        <v>41</v>
      </c>
      <c r="I576" s="62" t="n">
        <v>1</v>
      </c>
      <c r="J576" s="62" t="n">
        <v>1</v>
      </c>
      <c r="K576" s="62" t="n">
        <f aca="false">SUM(K562:K575)</f>
        <v>12</v>
      </c>
    </row>
    <row r="577" s="87" customFormat="true" ht="18.75" hidden="false" customHeight="true" outlineLevel="0" collapsed="false">
      <c r="A577" s="27" t="s">
        <v>544</v>
      </c>
      <c r="B577" s="27"/>
      <c r="C577" s="18" t="n">
        <v>1</v>
      </c>
      <c r="D577" s="18"/>
      <c r="E577" s="18"/>
      <c r="G577" s="27" t="s">
        <v>544</v>
      </c>
      <c r="H577" s="27"/>
      <c r="I577" s="18" t="n">
        <v>1</v>
      </c>
      <c r="J577" s="18"/>
      <c r="K577" s="18"/>
    </row>
    <row r="578" s="87" customFormat="true" ht="18.75" hidden="false" customHeight="false" outlineLevel="0" collapsed="false">
      <c r="A578" s="122" t="n">
        <v>1</v>
      </c>
      <c r="B578" s="69" t="s">
        <v>545</v>
      </c>
      <c r="C578" s="38"/>
      <c r="D578" s="38" t="n">
        <v>1</v>
      </c>
      <c r="E578" s="38"/>
      <c r="F578" s="39"/>
      <c r="G578" s="70" t="n">
        <v>1</v>
      </c>
      <c r="H578" s="69" t="s">
        <v>545</v>
      </c>
      <c r="I578" s="18"/>
      <c r="J578" s="18" t="n">
        <v>1</v>
      </c>
      <c r="K578" s="18"/>
    </row>
    <row r="579" s="87" customFormat="true" ht="18.75" hidden="false" customHeight="false" outlineLevel="0" collapsed="false">
      <c r="A579" s="122" t="n">
        <v>2</v>
      </c>
      <c r="B579" s="69" t="s">
        <v>546</v>
      </c>
      <c r="C579" s="38"/>
      <c r="D579" s="38"/>
      <c r="E579" s="38" t="n">
        <v>1</v>
      </c>
      <c r="F579" s="39"/>
      <c r="G579" s="70" t="n">
        <v>2</v>
      </c>
      <c r="H579" s="69" t="s">
        <v>546</v>
      </c>
      <c r="I579" s="18"/>
      <c r="J579" s="18"/>
      <c r="K579" s="18" t="n">
        <v>1</v>
      </c>
    </row>
    <row r="580" s="87" customFormat="true" ht="18.75" hidden="false" customHeight="false" outlineLevel="0" collapsed="false">
      <c r="A580" s="122" t="n">
        <v>3</v>
      </c>
      <c r="B580" s="69" t="s">
        <v>547</v>
      </c>
      <c r="C580" s="38"/>
      <c r="D580" s="38"/>
      <c r="E580" s="38" t="n">
        <v>1</v>
      </c>
      <c r="F580" s="39"/>
      <c r="G580" s="70" t="n">
        <v>3</v>
      </c>
      <c r="H580" s="69" t="s">
        <v>547</v>
      </c>
      <c r="I580" s="18"/>
      <c r="J580" s="18"/>
      <c r="K580" s="18" t="n">
        <v>1</v>
      </c>
    </row>
    <row r="581" s="87" customFormat="true" ht="18.75" hidden="false" customHeight="false" outlineLevel="0" collapsed="false">
      <c r="A581" s="122" t="n">
        <v>4</v>
      </c>
      <c r="B581" s="69" t="s">
        <v>548</v>
      </c>
      <c r="C581" s="38"/>
      <c r="D581" s="38"/>
      <c r="E581" s="38" t="n">
        <v>1</v>
      </c>
      <c r="F581" s="39"/>
      <c r="G581" s="70" t="n">
        <v>4</v>
      </c>
      <c r="H581" s="69" t="s">
        <v>548</v>
      </c>
      <c r="I581" s="18"/>
      <c r="J581" s="18"/>
      <c r="K581" s="18" t="n">
        <v>1</v>
      </c>
    </row>
    <row r="582" s="87" customFormat="true" ht="18.75" hidden="false" customHeight="false" outlineLevel="0" collapsed="false">
      <c r="A582" s="122" t="n">
        <v>5</v>
      </c>
      <c r="B582" s="69" t="s">
        <v>549</v>
      </c>
      <c r="C582" s="38"/>
      <c r="D582" s="38"/>
      <c r="E582" s="38" t="n">
        <v>1</v>
      </c>
      <c r="F582" s="39"/>
      <c r="G582" s="70" t="n">
        <v>5</v>
      </c>
      <c r="H582" s="69" t="s">
        <v>549</v>
      </c>
      <c r="I582" s="18"/>
      <c r="J582" s="18"/>
      <c r="K582" s="18" t="n">
        <v>1</v>
      </c>
    </row>
    <row r="583" s="87" customFormat="true" ht="18.75" hidden="false" customHeight="false" outlineLevel="0" collapsed="false">
      <c r="A583" s="122" t="n">
        <v>6</v>
      </c>
      <c r="B583" s="69" t="s">
        <v>550</v>
      </c>
      <c r="C583" s="38"/>
      <c r="D583" s="38"/>
      <c r="E583" s="38" t="n">
        <v>1</v>
      </c>
      <c r="F583" s="39"/>
      <c r="G583" s="70" t="n">
        <v>6</v>
      </c>
      <c r="H583" s="69" t="s">
        <v>550</v>
      </c>
      <c r="I583" s="18"/>
      <c r="J583" s="18"/>
      <c r="K583" s="18" t="n">
        <v>1</v>
      </c>
    </row>
    <row r="584" customFormat="false" ht="18.75" hidden="false" customHeight="false" outlineLevel="0" collapsed="false">
      <c r="A584" s="60"/>
      <c r="B584" s="61" t="s">
        <v>41</v>
      </c>
      <c r="C584" s="62" t="n">
        <v>1</v>
      </c>
      <c r="D584" s="62" t="n">
        <v>1</v>
      </c>
      <c r="E584" s="62" t="n">
        <v>5</v>
      </c>
      <c r="F584" s="63"/>
      <c r="G584" s="60"/>
      <c r="H584" s="61" t="s">
        <v>41</v>
      </c>
      <c r="I584" s="62" t="n">
        <v>1</v>
      </c>
      <c r="J584" s="62" t="n">
        <v>1</v>
      </c>
      <c r="K584" s="62" t="n">
        <v>5</v>
      </c>
    </row>
    <row r="585" s="87" customFormat="true" ht="19.5" hidden="false" customHeight="true" outlineLevel="0" collapsed="false">
      <c r="A585" s="27" t="s">
        <v>551</v>
      </c>
      <c r="B585" s="27"/>
      <c r="C585" s="18" t="n">
        <v>1</v>
      </c>
      <c r="D585" s="18"/>
      <c r="E585" s="18"/>
      <c r="G585" s="27" t="s">
        <v>551</v>
      </c>
      <c r="H585" s="27"/>
      <c r="I585" s="18" t="n">
        <v>1</v>
      </c>
      <c r="J585" s="18"/>
      <c r="K585" s="18"/>
    </row>
    <row r="586" s="87" customFormat="true" ht="18.75" hidden="false" customHeight="false" outlineLevel="0" collapsed="false">
      <c r="A586" s="122" t="n">
        <v>1</v>
      </c>
      <c r="B586" s="140" t="s">
        <v>552</v>
      </c>
      <c r="C586" s="38"/>
      <c r="D586" s="38" t="n">
        <v>1</v>
      </c>
      <c r="E586" s="38"/>
      <c r="F586" s="39"/>
      <c r="G586" s="70" t="n">
        <v>1</v>
      </c>
      <c r="H586" s="140" t="s">
        <v>552</v>
      </c>
      <c r="I586" s="18"/>
      <c r="J586" s="18" t="n">
        <v>1</v>
      </c>
      <c r="K586" s="18"/>
    </row>
    <row r="587" s="87" customFormat="true" ht="18.75" hidden="false" customHeight="false" outlineLevel="0" collapsed="false">
      <c r="A587" s="70" t="n">
        <v>2</v>
      </c>
      <c r="B587" s="140" t="s">
        <v>553</v>
      </c>
      <c r="C587" s="84"/>
      <c r="D587" s="84"/>
      <c r="E587" s="84" t="n">
        <v>1</v>
      </c>
      <c r="F587" s="85"/>
      <c r="G587" s="70" t="n">
        <v>2</v>
      </c>
      <c r="H587" s="140" t="s">
        <v>553</v>
      </c>
      <c r="I587" s="86"/>
      <c r="J587" s="86"/>
      <c r="K587" s="86" t="n">
        <v>1</v>
      </c>
    </row>
    <row r="588" s="87" customFormat="true" ht="18.75" hidden="false" customHeight="false" outlineLevel="0" collapsed="false">
      <c r="A588" s="122" t="n">
        <v>3</v>
      </c>
      <c r="B588" s="140" t="s">
        <v>554</v>
      </c>
      <c r="C588" s="84"/>
      <c r="D588" s="84"/>
      <c r="E588" s="84" t="n">
        <v>1</v>
      </c>
      <c r="F588" s="85"/>
      <c r="G588" s="70" t="n">
        <v>3</v>
      </c>
      <c r="H588" s="140" t="s">
        <v>554</v>
      </c>
      <c r="I588" s="86"/>
      <c r="J588" s="86"/>
      <c r="K588" s="86" t="n">
        <v>1</v>
      </c>
    </row>
    <row r="589" s="87" customFormat="true" ht="18.75" hidden="false" customHeight="false" outlineLevel="0" collapsed="false">
      <c r="A589" s="70" t="n">
        <v>4</v>
      </c>
      <c r="B589" s="140" t="s">
        <v>555</v>
      </c>
      <c r="C589" s="84"/>
      <c r="D589" s="84"/>
      <c r="E589" s="84" t="n">
        <v>1</v>
      </c>
      <c r="F589" s="85"/>
      <c r="G589" s="70" t="n">
        <v>4</v>
      </c>
      <c r="H589" s="140" t="s">
        <v>555</v>
      </c>
      <c r="I589" s="86"/>
      <c r="J589" s="86"/>
      <c r="K589" s="86" t="n">
        <v>1</v>
      </c>
    </row>
    <row r="590" s="87" customFormat="true" ht="18.75" hidden="false" customHeight="false" outlineLevel="0" collapsed="false">
      <c r="A590" s="122" t="n">
        <v>5</v>
      </c>
      <c r="B590" s="140" t="s">
        <v>556</v>
      </c>
      <c r="C590" s="84"/>
      <c r="D590" s="84"/>
      <c r="E590" s="84" t="n">
        <v>1</v>
      </c>
      <c r="F590" s="85"/>
      <c r="G590" s="70" t="n">
        <v>5</v>
      </c>
      <c r="H590" s="140" t="s">
        <v>556</v>
      </c>
      <c r="I590" s="86"/>
      <c r="J590" s="86"/>
      <c r="K590" s="86" t="n">
        <v>1</v>
      </c>
    </row>
    <row r="591" s="87" customFormat="true" ht="18.75" hidden="false" customHeight="false" outlineLevel="0" collapsed="false">
      <c r="A591" s="70" t="n">
        <v>6</v>
      </c>
      <c r="B591" s="90" t="s">
        <v>557</v>
      </c>
      <c r="C591" s="38"/>
      <c r="D591" s="38"/>
      <c r="E591" s="38" t="n">
        <v>1</v>
      </c>
      <c r="F591" s="39"/>
      <c r="G591" s="70" t="n">
        <v>6</v>
      </c>
      <c r="H591" s="90" t="s">
        <v>557</v>
      </c>
      <c r="I591" s="18"/>
      <c r="J591" s="18"/>
      <c r="K591" s="18" t="n">
        <v>1</v>
      </c>
    </row>
    <row r="592" customFormat="false" ht="18.75" hidden="false" customHeight="false" outlineLevel="0" collapsed="false">
      <c r="A592" s="60"/>
      <c r="B592" s="61" t="s">
        <v>41</v>
      </c>
      <c r="C592" s="62" t="n">
        <v>1</v>
      </c>
      <c r="D592" s="62" t="n">
        <v>1</v>
      </c>
      <c r="E592" s="62" t="n">
        <v>5</v>
      </c>
      <c r="G592" s="60"/>
      <c r="H592" s="61" t="s">
        <v>41</v>
      </c>
      <c r="I592" s="62" t="n">
        <v>1</v>
      </c>
      <c r="J592" s="62" t="n">
        <v>1</v>
      </c>
      <c r="K592" s="62" t="n">
        <v>5</v>
      </c>
    </row>
    <row r="593" s="87" customFormat="true" ht="19.5" hidden="false" customHeight="true" outlineLevel="0" collapsed="false">
      <c r="A593" s="27" t="s">
        <v>558</v>
      </c>
      <c r="B593" s="27"/>
      <c r="C593" s="18" t="n">
        <v>1</v>
      </c>
      <c r="D593" s="18"/>
      <c r="E593" s="18"/>
      <c r="G593" s="42" t="s">
        <v>558</v>
      </c>
      <c r="H593" s="42"/>
      <c r="I593" s="18" t="n">
        <v>1</v>
      </c>
      <c r="J593" s="18"/>
      <c r="K593" s="18"/>
    </row>
    <row r="594" s="87" customFormat="true" ht="18.75" hidden="false" customHeight="false" outlineLevel="0" collapsed="false">
      <c r="A594" s="122" t="n">
        <v>1</v>
      </c>
      <c r="B594" s="141" t="s">
        <v>559</v>
      </c>
      <c r="C594" s="38"/>
      <c r="D594" s="38" t="n">
        <v>1</v>
      </c>
      <c r="E594" s="38"/>
      <c r="F594" s="39"/>
      <c r="G594" s="70" t="n">
        <v>1</v>
      </c>
      <c r="H594" s="141" t="s">
        <v>559</v>
      </c>
      <c r="I594" s="18"/>
      <c r="J594" s="18" t="n">
        <v>1</v>
      </c>
      <c r="K594" s="18"/>
    </row>
    <row r="595" s="87" customFormat="true" ht="18.75" hidden="false" customHeight="false" outlineLevel="0" collapsed="false">
      <c r="A595" s="122" t="n">
        <v>2</v>
      </c>
      <c r="B595" s="141" t="s">
        <v>560</v>
      </c>
      <c r="C595" s="38"/>
      <c r="D595" s="38"/>
      <c r="E595" s="38" t="n">
        <v>1</v>
      </c>
      <c r="F595" s="39"/>
      <c r="G595" s="70" t="n">
        <v>2</v>
      </c>
      <c r="H595" s="141" t="s">
        <v>560</v>
      </c>
      <c r="I595" s="18"/>
      <c r="J595" s="18"/>
      <c r="K595" s="18" t="n">
        <v>1</v>
      </c>
    </row>
    <row r="596" s="87" customFormat="true" ht="18.75" hidden="false" customHeight="false" outlineLevel="0" collapsed="false">
      <c r="A596" s="122" t="n">
        <v>3</v>
      </c>
      <c r="B596" s="141" t="s">
        <v>561</v>
      </c>
      <c r="C596" s="38"/>
      <c r="D596" s="38"/>
      <c r="E596" s="38" t="n">
        <v>1</v>
      </c>
      <c r="F596" s="39"/>
      <c r="G596" s="70" t="n">
        <v>3</v>
      </c>
      <c r="H596" s="141" t="s">
        <v>561</v>
      </c>
      <c r="I596" s="18"/>
      <c r="J596" s="18"/>
      <c r="K596" s="18" t="n">
        <v>1</v>
      </c>
    </row>
    <row r="597" s="87" customFormat="true" ht="18.75" hidden="false" customHeight="false" outlineLevel="0" collapsed="false">
      <c r="A597" s="122" t="n">
        <v>4</v>
      </c>
      <c r="B597" s="141" t="s">
        <v>562</v>
      </c>
      <c r="C597" s="38"/>
      <c r="D597" s="38"/>
      <c r="E597" s="38" t="n">
        <v>1</v>
      </c>
      <c r="F597" s="39"/>
      <c r="G597" s="70" t="n">
        <v>4</v>
      </c>
      <c r="H597" s="141" t="s">
        <v>562</v>
      </c>
      <c r="I597" s="18"/>
      <c r="J597" s="18"/>
      <c r="K597" s="18" t="n">
        <v>1</v>
      </c>
    </row>
    <row r="598" s="87" customFormat="true" ht="18.75" hidden="false" customHeight="false" outlineLevel="0" collapsed="false">
      <c r="A598" s="60"/>
      <c r="B598" s="61" t="s">
        <v>41</v>
      </c>
      <c r="C598" s="62" t="n">
        <v>1</v>
      </c>
      <c r="D598" s="62" t="n">
        <v>1</v>
      </c>
      <c r="E598" s="62" t="n">
        <f aca="false">SUM(E595:E597)</f>
        <v>3</v>
      </c>
      <c r="G598" s="60"/>
      <c r="H598" s="61" t="s">
        <v>41</v>
      </c>
      <c r="I598" s="62" t="n">
        <v>1</v>
      </c>
      <c r="J598" s="62" t="n">
        <v>1</v>
      </c>
      <c r="K598" s="62" t="n">
        <f aca="false">SUM(K595:K597)</f>
        <v>3</v>
      </c>
    </row>
    <row r="599" s="87" customFormat="true" ht="19.5" hidden="false" customHeight="true" outlineLevel="0" collapsed="false">
      <c r="A599" s="27" t="s">
        <v>563</v>
      </c>
      <c r="B599" s="27"/>
      <c r="C599" s="18" t="n">
        <v>1</v>
      </c>
      <c r="D599" s="18"/>
      <c r="E599" s="18"/>
      <c r="G599" s="27" t="s">
        <v>563</v>
      </c>
      <c r="H599" s="27"/>
      <c r="I599" s="18" t="n">
        <v>1</v>
      </c>
      <c r="J599" s="18"/>
      <c r="K599" s="18"/>
    </row>
    <row r="600" s="87" customFormat="true" ht="18.75" hidden="false" customHeight="false" outlineLevel="0" collapsed="false">
      <c r="A600" s="122" t="n">
        <v>1</v>
      </c>
      <c r="B600" s="69" t="s">
        <v>564</v>
      </c>
      <c r="C600" s="38"/>
      <c r="D600" s="38" t="n">
        <v>1</v>
      </c>
      <c r="E600" s="38"/>
      <c r="F600" s="39"/>
      <c r="G600" s="70" t="n">
        <v>1</v>
      </c>
      <c r="H600" s="69" t="s">
        <v>564</v>
      </c>
      <c r="I600" s="18"/>
      <c r="J600" s="18" t="n">
        <v>1</v>
      </c>
      <c r="K600" s="18"/>
    </row>
    <row r="601" s="87" customFormat="true" ht="18.75" hidden="false" customHeight="false" outlineLevel="0" collapsed="false">
      <c r="A601" s="122" t="n">
        <v>2</v>
      </c>
      <c r="B601" s="69" t="s">
        <v>565</v>
      </c>
      <c r="C601" s="38"/>
      <c r="D601" s="38"/>
      <c r="E601" s="38" t="n">
        <v>1</v>
      </c>
      <c r="F601" s="39"/>
      <c r="G601" s="70" t="n">
        <v>2</v>
      </c>
      <c r="H601" s="69" t="s">
        <v>565</v>
      </c>
      <c r="I601" s="18"/>
      <c r="J601" s="18"/>
      <c r="K601" s="18" t="n">
        <v>1</v>
      </c>
    </row>
    <row r="602" s="87" customFormat="true" ht="18.75" hidden="false" customHeight="false" outlineLevel="0" collapsed="false">
      <c r="A602" s="122" t="n">
        <v>3</v>
      </c>
      <c r="B602" s="69" t="s">
        <v>566</v>
      </c>
      <c r="C602" s="38"/>
      <c r="D602" s="38"/>
      <c r="E602" s="38" t="n">
        <v>1</v>
      </c>
      <c r="F602" s="39"/>
      <c r="G602" s="70" t="n">
        <v>3</v>
      </c>
      <c r="H602" s="69" t="s">
        <v>566</v>
      </c>
      <c r="I602" s="18"/>
      <c r="J602" s="18"/>
      <c r="K602" s="18" t="n">
        <v>1</v>
      </c>
    </row>
    <row r="603" s="87" customFormat="true" ht="18.75" hidden="false" customHeight="false" outlineLevel="0" collapsed="false">
      <c r="A603" s="142"/>
      <c r="B603" s="69" t="s">
        <v>567</v>
      </c>
      <c r="C603" s="84"/>
      <c r="D603" s="84"/>
      <c r="E603" s="84" t="n">
        <v>1</v>
      </c>
      <c r="F603" s="39"/>
      <c r="G603" s="142"/>
      <c r="H603" s="69" t="s">
        <v>567</v>
      </c>
      <c r="I603" s="143"/>
      <c r="J603" s="143"/>
      <c r="K603" s="143" t="n">
        <v>1</v>
      </c>
    </row>
    <row r="604" s="87" customFormat="true" ht="18.75" hidden="false" customHeight="false" outlineLevel="0" collapsed="false">
      <c r="A604" s="60"/>
      <c r="B604" s="61" t="s">
        <v>41</v>
      </c>
      <c r="C604" s="62" t="n">
        <v>1</v>
      </c>
      <c r="D604" s="62" t="n">
        <v>1</v>
      </c>
      <c r="E604" s="62" t="n">
        <f aca="false">SUM(E601:E603)</f>
        <v>3</v>
      </c>
      <c r="G604" s="60"/>
      <c r="H604" s="61" t="s">
        <v>41</v>
      </c>
      <c r="I604" s="62" t="n">
        <v>1</v>
      </c>
      <c r="J604" s="62" t="n">
        <v>1</v>
      </c>
      <c r="K604" s="62" t="n">
        <f aca="false">SUM(K601:K603)</f>
        <v>3</v>
      </c>
    </row>
    <row r="605" s="87" customFormat="true" ht="19.5" hidden="false" customHeight="true" outlineLevel="0" collapsed="false">
      <c r="A605" s="27" t="s">
        <v>568</v>
      </c>
      <c r="B605" s="27"/>
      <c r="C605" s="18" t="n">
        <v>1</v>
      </c>
      <c r="D605" s="18"/>
      <c r="E605" s="18"/>
      <c r="G605" s="27" t="s">
        <v>568</v>
      </c>
      <c r="H605" s="27"/>
      <c r="I605" s="18" t="n">
        <v>1</v>
      </c>
      <c r="J605" s="18"/>
      <c r="K605" s="18"/>
    </row>
    <row r="606" s="87" customFormat="true" ht="18.75" hidden="false" customHeight="false" outlineLevel="0" collapsed="false">
      <c r="A606" s="122" t="n">
        <v>1</v>
      </c>
      <c r="B606" s="68" t="s">
        <v>569</v>
      </c>
      <c r="C606" s="38"/>
      <c r="D606" s="38" t="n">
        <v>1</v>
      </c>
      <c r="E606" s="38"/>
      <c r="F606" s="39"/>
      <c r="G606" s="70" t="n">
        <v>1</v>
      </c>
      <c r="H606" s="68" t="s">
        <v>569</v>
      </c>
      <c r="I606" s="18"/>
      <c r="J606" s="18" t="n">
        <v>1</v>
      </c>
      <c r="K606" s="18"/>
    </row>
    <row r="607" s="87" customFormat="true" ht="18.75" hidden="false" customHeight="false" outlineLevel="0" collapsed="false">
      <c r="A607" s="122" t="n">
        <v>2</v>
      </c>
      <c r="B607" s="68" t="s">
        <v>570</v>
      </c>
      <c r="C607" s="38"/>
      <c r="D607" s="38"/>
      <c r="E607" s="38" t="n">
        <v>1</v>
      </c>
      <c r="F607" s="39"/>
      <c r="G607" s="70" t="n">
        <v>2</v>
      </c>
      <c r="H607" s="68" t="s">
        <v>570</v>
      </c>
      <c r="I607" s="18"/>
      <c r="J607" s="18"/>
      <c r="K607" s="18" t="n">
        <v>1</v>
      </c>
    </row>
    <row r="608" s="87" customFormat="true" ht="18.75" hidden="false" customHeight="false" outlineLevel="0" collapsed="false">
      <c r="A608" s="122" t="n">
        <v>3</v>
      </c>
      <c r="B608" s="68" t="s">
        <v>571</v>
      </c>
      <c r="C608" s="38"/>
      <c r="D608" s="38"/>
      <c r="E608" s="38" t="n">
        <v>1</v>
      </c>
      <c r="F608" s="39"/>
      <c r="G608" s="70" t="n">
        <v>3</v>
      </c>
      <c r="H608" s="68" t="s">
        <v>571</v>
      </c>
      <c r="I608" s="18"/>
      <c r="J608" s="18"/>
      <c r="K608" s="18" t="n">
        <v>1</v>
      </c>
    </row>
    <row r="609" s="87" customFormat="true" ht="18.75" hidden="false" customHeight="false" outlineLevel="0" collapsed="false">
      <c r="A609" s="60"/>
      <c r="B609" s="61" t="s">
        <v>41</v>
      </c>
      <c r="C609" s="62" t="n">
        <v>1</v>
      </c>
      <c r="D609" s="62" t="n">
        <f aca="false">SUM(D606:D608)</f>
        <v>1</v>
      </c>
      <c r="E609" s="62" t="n">
        <f aca="false">SUM(E606:E608)</f>
        <v>2</v>
      </c>
      <c r="G609" s="60"/>
      <c r="H609" s="61" t="s">
        <v>41</v>
      </c>
      <c r="I609" s="62" t="n">
        <v>1</v>
      </c>
      <c r="J609" s="62" t="n">
        <f aca="false">SUM(J606:J608)</f>
        <v>1</v>
      </c>
      <c r="K609" s="62" t="n">
        <f aca="false">SUM(K606:K608)</f>
        <v>2</v>
      </c>
    </row>
    <row r="610" s="87" customFormat="true" ht="19.5" hidden="false" customHeight="true" outlineLevel="0" collapsed="false">
      <c r="A610" s="27" t="s">
        <v>572</v>
      </c>
      <c r="B610" s="27"/>
      <c r="C610" s="18" t="n">
        <v>1</v>
      </c>
      <c r="D610" s="18"/>
      <c r="E610" s="18"/>
      <c r="G610" s="27" t="s">
        <v>572</v>
      </c>
      <c r="H610" s="27"/>
      <c r="I610" s="18" t="n">
        <v>1</v>
      </c>
      <c r="J610" s="18"/>
      <c r="K610" s="18"/>
    </row>
    <row r="611" s="87" customFormat="true" ht="18.75" hidden="false" customHeight="false" outlineLevel="0" collapsed="false">
      <c r="A611" s="122" t="n">
        <v>1</v>
      </c>
      <c r="B611" s="90" t="s">
        <v>573</v>
      </c>
      <c r="C611" s="38"/>
      <c r="D611" s="38" t="n">
        <v>1</v>
      </c>
      <c r="E611" s="38"/>
      <c r="F611" s="39"/>
      <c r="G611" s="70" t="n">
        <v>1</v>
      </c>
      <c r="H611" s="90" t="s">
        <v>573</v>
      </c>
      <c r="I611" s="18"/>
      <c r="J611" s="18" t="n">
        <v>1</v>
      </c>
      <c r="K611" s="18"/>
    </row>
    <row r="612" s="87" customFormat="true" ht="18.75" hidden="false" customHeight="false" outlineLevel="0" collapsed="false">
      <c r="A612" s="122" t="n">
        <v>2</v>
      </c>
      <c r="B612" s="68" t="s">
        <v>574</v>
      </c>
      <c r="C612" s="38"/>
      <c r="D612" s="38"/>
      <c r="E612" s="38" t="n">
        <v>1</v>
      </c>
      <c r="F612" s="39"/>
      <c r="G612" s="70" t="n">
        <v>2</v>
      </c>
      <c r="H612" s="68" t="s">
        <v>574</v>
      </c>
      <c r="I612" s="18"/>
      <c r="J612" s="18"/>
      <c r="K612" s="18" t="n">
        <v>1</v>
      </c>
    </row>
    <row r="613" s="87" customFormat="true" ht="18.75" hidden="false" customHeight="false" outlineLevel="0" collapsed="false">
      <c r="A613" s="122" t="n">
        <v>3</v>
      </c>
      <c r="B613" s="68" t="s">
        <v>575</v>
      </c>
      <c r="C613" s="38"/>
      <c r="D613" s="38"/>
      <c r="E613" s="38" t="n">
        <v>1</v>
      </c>
      <c r="F613" s="39"/>
      <c r="G613" s="70" t="n">
        <v>3</v>
      </c>
      <c r="H613" s="68" t="s">
        <v>575</v>
      </c>
      <c r="I613" s="18"/>
      <c r="J613" s="18"/>
      <c r="K613" s="18" t="n">
        <v>1</v>
      </c>
    </row>
    <row r="614" s="87" customFormat="true" ht="18.75" hidden="false" customHeight="false" outlineLevel="0" collapsed="false">
      <c r="A614" s="122" t="n">
        <v>4</v>
      </c>
      <c r="B614" s="68" t="s">
        <v>576</v>
      </c>
      <c r="C614" s="38"/>
      <c r="D614" s="38"/>
      <c r="E614" s="38" t="n">
        <v>1</v>
      </c>
      <c r="F614" s="39"/>
      <c r="G614" s="70" t="n">
        <v>4</v>
      </c>
      <c r="H614" s="68" t="s">
        <v>576</v>
      </c>
      <c r="I614" s="18"/>
      <c r="J614" s="18"/>
      <c r="K614" s="18" t="n">
        <v>1</v>
      </c>
    </row>
    <row r="615" customFormat="false" ht="18.75" hidden="false" customHeight="false" outlineLevel="0" collapsed="false">
      <c r="A615" s="60"/>
      <c r="B615" s="61" t="s">
        <v>41</v>
      </c>
      <c r="C615" s="62" t="n">
        <v>1</v>
      </c>
      <c r="D615" s="62" t="n">
        <f aca="false">SUM(D611:D614)</f>
        <v>1</v>
      </c>
      <c r="E615" s="62" t="n">
        <f aca="false">SUM(E611:E614)</f>
        <v>3</v>
      </c>
      <c r="G615" s="60"/>
      <c r="H615" s="61" t="s">
        <v>41</v>
      </c>
      <c r="I615" s="62" t="n">
        <v>1</v>
      </c>
      <c r="J615" s="62" t="n">
        <f aca="false">SUM(J611:J614)</f>
        <v>1</v>
      </c>
      <c r="K615" s="62" t="n">
        <f aca="false">SUM(K611:K614)</f>
        <v>3</v>
      </c>
    </row>
    <row r="616" s="87" customFormat="true" ht="19.5" hidden="false" customHeight="true" outlineLevel="0" collapsed="false">
      <c r="A616" s="27" t="s">
        <v>577</v>
      </c>
      <c r="B616" s="27"/>
      <c r="C616" s="18" t="n">
        <v>1</v>
      </c>
      <c r="D616" s="18"/>
      <c r="E616" s="18"/>
      <c r="G616" s="27" t="s">
        <v>577</v>
      </c>
      <c r="H616" s="27"/>
      <c r="I616" s="18" t="n">
        <v>1</v>
      </c>
      <c r="J616" s="18"/>
      <c r="K616" s="18"/>
    </row>
    <row r="617" s="87" customFormat="true" ht="18.75" hidden="false" customHeight="false" outlineLevel="0" collapsed="false">
      <c r="A617" s="122" t="n">
        <v>1</v>
      </c>
      <c r="B617" s="68" t="s">
        <v>578</v>
      </c>
      <c r="C617" s="38"/>
      <c r="D617" s="38" t="n">
        <v>1</v>
      </c>
      <c r="E617" s="38"/>
      <c r="F617" s="39"/>
      <c r="G617" s="70" t="n">
        <v>1</v>
      </c>
      <c r="H617" s="68" t="s">
        <v>578</v>
      </c>
      <c r="I617" s="18"/>
      <c r="J617" s="18" t="n">
        <v>1</v>
      </c>
      <c r="K617" s="18"/>
    </row>
    <row r="618" s="87" customFormat="true" ht="18.75" hidden="false" customHeight="false" outlineLevel="0" collapsed="false">
      <c r="A618" s="122" t="n">
        <v>2</v>
      </c>
      <c r="B618" s="68" t="s">
        <v>579</v>
      </c>
      <c r="C618" s="38"/>
      <c r="D618" s="38"/>
      <c r="E618" s="38" t="n">
        <v>1</v>
      </c>
      <c r="F618" s="39"/>
      <c r="G618" s="70" t="n">
        <v>2</v>
      </c>
      <c r="H618" s="68" t="s">
        <v>579</v>
      </c>
      <c r="I618" s="18"/>
      <c r="J618" s="18"/>
      <c r="K618" s="18" t="n">
        <v>1</v>
      </c>
    </row>
    <row r="619" s="87" customFormat="true" ht="18.75" hidden="false" customHeight="false" outlineLevel="0" collapsed="false">
      <c r="A619" s="122" t="n">
        <v>3</v>
      </c>
      <c r="B619" s="68" t="s">
        <v>580</v>
      </c>
      <c r="C619" s="38"/>
      <c r="D619" s="38"/>
      <c r="E619" s="38" t="n">
        <v>1</v>
      </c>
      <c r="F619" s="39"/>
      <c r="G619" s="70" t="n">
        <v>3</v>
      </c>
      <c r="H619" s="68" t="s">
        <v>580</v>
      </c>
      <c r="I619" s="18"/>
      <c r="J619" s="18"/>
      <c r="K619" s="18" t="n">
        <v>1</v>
      </c>
    </row>
    <row r="620" s="87" customFormat="true" ht="18.75" hidden="false" customHeight="false" outlineLevel="0" collapsed="false">
      <c r="A620" s="60"/>
      <c r="B620" s="61" t="s">
        <v>41</v>
      </c>
      <c r="C620" s="62" t="n">
        <f aca="false">SUM(C616:C619)</f>
        <v>1</v>
      </c>
      <c r="D620" s="62" t="n">
        <f aca="false">SUM(D616:D619)</f>
        <v>1</v>
      </c>
      <c r="E620" s="62" t="n">
        <f aca="false">SUM(E616:E619)</f>
        <v>2</v>
      </c>
      <c r="G620" s="60"/>
      <c r="H620" s="61" t="s">
        <v>41</v>
      </c>
      <c r="I620" s="62" t="n">
        <f aca="false">SUM(I616:I619)</f>
        <v>1</v>
      </c>
      <c r="J620" s="62" t="n">
        <f aca="false">SUM(J616:J619)</f>
        <v>1</v>
      </c>
      <c r="K620" s="62" t="n">
        <f aca="false">SUM(K616:K619)</f>
        <v>2</v>
      </c>
    </row>
    <row r="621" s="87" customFormat="true" ht="18.75" hidden="false" customHeight="true" outlineLevel="0" collapsed="false">
      <c r="A621" s="27" t="s">
        <v>581</v>
      </c>
      <c r="B621" s="27"/>
      <c r="C621" s="18" t="n">
        <v>1</v>
      </c>
      <c r="D621" s="18"/>
      <c r="E621" s="18"/>
      <c r="G621" s="42" t="s">
        <v>581</v>
      </c>
      <c r="H621" s="42"/>
      <c r="I621" s="18" t="n">
        <v>1</v>
      </c>
      <c r="J621" s="18"/>
      <c r="K621" s="18"/>
    </row>
    <row r="622" s="87" customFormat="true" ht="18.75" hidden="false" customHeight="true" outlineLevel="0" collapsed="false">
      <c r="A622" s="122" t="n">
        <v>1</v>
      </c>
      <c r="B622" s="99" t="s">
        <v>582</v>
      </c>
      <c r="C622" s="99"/>
      <c r="D622" s="18" t="n">
        <v>1</v>
      </c>
      <c r="E622" s="18"/>
      <c r="G622" s="70" t="n">
        <v>1</v>
      </c>
      <c r="H622" s="99" t="s">
        <v>582</v>
      </c>
      <c r="I622" s="99"/>
      <c r="J622" s="18" t="n">
        <v>1</v>
      </c>
      <c r="K622" s="18"/>
    </row>
    <row r="623" s="87" customFormat="true" ht="18.75" hidden="false" customHeight="false" outlineLevel="0" collapsed="false">
      <c r="A623" s="122" t="n">
        <v>2</v>
      </c>
      <c r="B623" s="71" t="s">
        <v>583</v>
      </c>
      <c r="C623" s="38"/>
      <c r="D623" s="38"/>
      <c r="E623" s="38" t="n">
        <v>1</v>
      </c>
      <c r="F623" s="39"/>
      <c r="G623" s="70" t="n">
        <v>2</v>
      </c>
      <c r="H623" s="71" t="s">
        <v>583</v>
      </c>
      <c r="I623" s="18"/>
      <c r="J623" s="18"/>
      <c r="K623" s="18" t="n">
        <v>1</v>
      </c>
    </row>
    <row r="624" s="87" customFormat="true" ht="18.75" hidden="false" customHeight="false" outlineLevel="0" collapsed="false">
      <c r="A624" s="122" t="n">
        <v>3</v>
      </c>
      <c r="B624" s="71" t="s">
        <v>584</v>
      </c>
      <c r="C624" s="38"/>
      <c r="D624" s="38"/>
      <c r="E624" s="38" t="n">
        <v>1</v>
      </c>
      <c r="F624" s="39"/>
      <c r="G624" s="70" t="n">
        <v>3</v>
      </c>
      <c r="H624" s="71" t="s">
        <v>584</v>
      </c>
      <c r="I624" s="18"/>
      <c r="J624" s="18"/>
      <c r="K624" s="18" t="n">
        <v>1</v>
      </c>
    </row>
    <row r="625" s="87" customFormat="true" ht="18.75" hidden="false" customHeight="false" outlineLevel="0" collapsed="false">
      <c r="A625" s="60"/>
      <c r="B625" s="61" t="s">
        <v>41</v>
      </c>
      <c r="C625" s="62" t="n">
        <v>1</v>
      </c>
      <c r="D625" s="62" t="n">
        <f aca="false">SUM(D622:D624)</f>
        <v>1</v>
      </c>
      <c r="E625" s="62" t="n">
        <f aca="false">SUM(E622:E624)</f>
        <v>2</v>
      </c>
      <c r="G625" s="60"/>
      <c r="H625" s="61" t="s">
        <v>41</v>
      </c>
      <c r="I625" s="62" t="n">
        <v>1</v>
      </c>
      <c r="J625" s="62" t="n">
        <f aca="false">SUM(J622:J624)</f>
        <v>1</v>
      </c>
      <c r="K625" s="62" t="n">
        <f aca="false">SUM(K622:K624)</f>
        <v>2</v>
      </c>
    </row>
    <row r="626" customFormat="false" ht="18.75" hidden="false" customHeight="false" outlineLevel="0" collapsed="false">
      <c r="A626" s="60"/>
      <c r="B626" s="61" t="s">
        <v>585</v>
      </c>
      <c r="C626" s="62" t="n">
        <f aca="false">C625+C620+C615+C609+C604+C598+C592+C584+C576+C561+C552+C546+C542+C537+C532+C527+C520+C513+C507</f>
        <v>19</v>
      </c>
      <c r="D626" s="62" t="n">
        <f aca="false">D625+D620+D615+D609+D604+D598+D592+D584+D576+D561+D552+D546+D542+D537+D532+D527+D520+D513+D507</f>
        <v>18</v>
      </c>
      <c r="E626" s="62" t="n">
        <f aca="false">E625+E620+E615+E609+E604+E598+E592+E584+E576+E561+E552+E546+E542+E537+E532+E527+E520+E513+E507</f>
        <v>65</v>
      </c>
      <c r="G626" s="60"/>
      <c r="H626" s="61" t="s">
        <v>585</v>
      </c>
      <c r="I626" s="62" t="n">
        <f aca="false">I625+I620+I615+I609+I604+I598+I592+I584+I576+I561+I552+I546+I542+I537+I532+I527+I520+I513+I507</f>
        <v>19</v>
      </c>
      <c r="J626" s="62" t="n">
        <f aca="false">J625+J620+J615+J609+J604+J598+J592+J584+J576+J561+J552+J546+J542+J537+J532+J527+J520+J513+J507</f>
        <v>18</v>
      </c>
      <c r="K626" s="62" t="n">
        <f aca="false">K625+K620+K615+K609+K604+K598+K592+K584+K576+K561+K552+K546+K542+K537+K532+K527+K520+K513+K507</f>
        <v>65</v>
      </c>
    </row>
  </sheetData>
  <mergeCells count="197">
    <mergeCell ref="A1:B1"/>
    <mergeCell ref="H1:I1"/>
    <mergeCell ref="A2:B2"/>
    <mergeCell ref="G2:H2"/>
    <mergeCell ref="A12:B12"/>
    <mergeCell ref="G12:H12"/>
    <mergeCell ref="A18:B18"/>
    <mergeCell ref="G18:H18"/>
    <mergeCell ref="A22:B22"/>
    <mergeCell ref="H22:I22"/>
    <mergeCell ref="A35:B35"/>
    <mergeCell ref="H35:I35"/>
    <mergeCell ref="A44:B44"/>
    <mergeCell ref="G44:H44"/>
    <mergeCell ref="A47:B47"/>
    <mergeCell ref="G47:H47"/>
    <mergeCell ref="A53:B53"/>
    <mergeCell ref="G53:H53"/>
    <mergeCell ref="A58:B58"/>
    <mergeCell ref="G58:H58"/>
    <mergeCell ref="A69:B69"/>
    <mergeCell ref="G69:H69"/>
    <mergeCell ref="A70:B70"/>
    <mergeCell ref="G70:H70"/>
    <mergeCell ref="A76:B76"/>
    <mergeCell ref="G76:H76"/>
    <mergeCell ref="A80:B80"/>
    <mergeCell ref="G80:H80"/>
    <mergeCell ref="A81:B81"/>
    <mergeCell ref="G81:H81"/>
    <mergeCell ref="A86:B86"/>
    <mergeCell ref="G86:H86"/>
    <mergeCell ref="A99:B99"/>
    <mergeCell ref="G99:H99"/>
    <mergeCell ref="A107:B107"/>
    <mergeCell ref="G107:H107"/>
    <mergeCell ref="A114:B114"/>
    <mergeCell ref="G114:H114"/>
    <mergeCell ref="A121:B121"/>
    <mergeCell ref="G121:H121"/>
    <mergeCell ref="A129:B129"/>
    <mergeCell ref="G129:H129"/>
    <mergeCell ref="A134:B134"/>
    <mergeCell ref="G134:H134"/>
    <mergeCell ref="A142:B142"/>
    <mergeCell ref="A143:B143"/>
    <mergeCell ref="G143:H143"/>
    <mergeCell ref="A148:B148"/>
    <mergeCell ref="H148:I148"/>
    <mergeCell ref="A157:B157"/>
    <mergeCell ref="G157:H157"/>
    <mergeCell ref="A158:B158"/>
    <mergeCell ref="G158:H158"/>
    <mergeCell ref="A168:B168"/>
    <mergeCell ref="G168:H168"/>
    <mergeCell ref="A175:B175"/>
    <mergeCell ref="G175:H175"/>
    <mergeCell ref="A180:B180"/>
    <mergeCell ref="G180:H180"/>
    <mergeCell ref="A186:B186"/>
    <mergeCell ref="G186:H186"/>
    <mergeCell ref="A195:B195"/>
    <mergeCell ref="G195:H195"/>
    <mergeCell ref="A210:B210"/>
    <mergeCell ref="G210:H210"/>
    <mergeCell ref="A217:B217"/>
    <mergeCell ref="G217:H217"/>
    <mergeCell ref="A226:B226"/>
    <mergeCell ref="G226:H226"/>
    <mergeCell ref="A233:B233"/>
    <mergeCell ref="G233:H233"/>
    <mergeCell ref="A240:B240"/>
    <mergeCell ref="G240:H240"/>
    <mergeCell ref="A250:B250"/>
    <mergeCell ref="A251:B251"/>
    <mergeCell ref="G251:H251"/>
    <mergeCell ref="A252:B252"/>
    <mergeCell ref="H252:I252"/>
    <mergeCell ref="A259:B259"/>
    <mergeCell ref="G259:H259"/>
    <mergeCell ref="A260:B260"/>
    <mergeCell ref="G260:H260"/>
    <mergeCell ref="A266:B266"/>
    <mergeCell ref="G266:H266"/>
    <mergeCell ref="A272:B272"/>
    <mergeCell ref="G272:H272"/>
    <mergeCell ref="A277:B277"/>
    <mergeCell ref="G277:H277"/>
    <mergeCell ref="A282:B282"/>
    <mergeCell ref="G282:H282"/>
    <mergeCell ref="A290:B290"/>
    <mergeCell ref="A291:B291"/>
    <mergeCell ref="G291:H291"/>
    <mergeCell ref="A292:B292"/>
    <mergeCell ref="G292:H292"/>
    <mergeCell ref="A297:B297"/>
    <mergeCell ref="G297:H297"/>
    <mergeCell ref="A298:B298"/>
    <mergeCell ref="G298:H298"/>
    <mergeCell ref="A302:B302"/>
    <mergeCell ref="G302:H302"/>
    <mergeCell ref="A307:B307"/>
    <mergeCell ref="G307:H307"/>
    <mergeCell ref="A313:B313"/>
    <mergeCell ref="G313:H313"/>
    <mergeCell ref="A317:B317"/>
    <mergeCell ref="G317:H317"/>
    <mergeCell ref="A321:B321"/>
    <mergeCell ref="G321:H321"/>
    <mergeCell ref="A324:B324"/>
    <mergeCell ref="G324:H324"/>
    <mergeCell ref="A335:B335"/>
    <mergeCell ref="G335:H335"/>
    <mergeCell ref="A340:B340"/>
    <mergeCell ref="G340:H340"/>
    <mergeCell ref="B343:C343"/>
    <mergeCell ref="H343:I343"/>
    <mergeCell ref="A361:B361"/>
    <mergeCell ref="G361:H361"/>
    <mergeCell ref="A366:B366"/>
    <mergeCell ref="G366:H366"/>
    <mergeCell ref="A374:B374"/>
    <mergeCell ref="G374:H374"/>
    <mergeCell ref="A395:B395"/>
    <mergeCell ref="G395:H395"/>
    <mergeCell ref="A399:B399"/>
    <mergeCell ref="G399:H399"/>
    <mergeCell ref="A410:B410"/>
    <mergeCell ref="G410:H410"/>
    <mergeCell ref="A419:B419"/>
    <mergeCell ref="G419:H419"/>
    <mergeCell ref="A436:B436"/>
    <mergeCell ref="H436:I436"/>
    <mergeCell ref="A437:B437"/>
    <mergeCell ref="G437:H437"/>
    <mergeCell ref="A450:B450"/>
    <mergeCell ref="G450:H450"/>
    <mergeCell ref="A455:B455"/>
    <mergeCell ref="G455:H455"/>
    <mergeCell ref="A456:B456"/>
    <mergeCell ref="G456:H456"/>
    <mergeCell ref="A461:B461"/>
    <mergeCell ref="G461:H461"/>
    <mergeCell ref="A469:B469"/>
    <mergeCell ref="G469:H469"/>
    <mergeCell ref="A477:B477"/>
    <mergeCell ref="G477:H477"/>
    <mergeCell ref="A483:B483"/>
    <mergeCell ref="G483:H483"/>
    <mergeCell ref="A488:B488"/>
    <mergeCell ref="G488:H488"/>
    <mergeCell ref="A493:B493"/>
    <mergeCell ref="G493:H493"/>
    <mergeCell ref="A503:B503"/>
    <mergeCell ref="H503:I503"/>
    <mergeCell ref="A504:B504"/>
    <mergeCell ref="G504:H504"/>
    <mergeCell ref="A508:B508"/>
    <mergeCell ref="G508:H508"/>
    <mergeCell ref="A513:B513"/>
    <mergeCell ref="G513:H513"/>
    <mergeCell ref="A514:B514"/>
    <mergeCell ref="G514:H514"/>
    <mergeCell ref="A521:B521"/>
    <mergeCell ref="G521:H521"/>
    <mergeCell ref="A528:B528"/>
    <mergeCell ref="G528:H528"/>
    <mergeCell ref="A533:B533"/>
    <mergeCell ref="G533:H533"/>
    <mergeCell ref="A538:B538"/>
    <mergeCell ref="G538:H538"/>
    <mergeCell ref="A543:B543"/>
    <mergeCell ref="G543:H543"/>
    <mergeCell ref="A547:B547"/>
    <mergeCell ref="G547:H547"/>
    <mergeCell ref="A553:B553"/>
    <mergeCell ref="G553:H553"/>
    <mergeCell ref="A562:B562"/>
    <mergeCell ref="G562:H562"/>
    <mergeCell ref="A577:B577"/>
    <mergeCell ref="G577:H577"/>
    <mergeCell ref="A585:B585"/>
    <mergeCell ref="G585:H585"/>
    <mergeCell ref="A593:B593"/>
    <mergeCell ref="G593:H593"/>
    <mergeCell ref="A599:B599"/>
    <mergeCell ref="G599:H599"/>
    <mergeCell ref="A605:B605"/>
    <mergeCell ref="G605:H605"/>
    <mergeCell ref="A610:B610"/>
    <mergeCell ref="G610:H610"/>
    <mergeCell ref="A616:B616"/>
    <mergeCell ref="G616:H616"/>
    <mergeCell ref="A621:B621"/>
    <mergeCell ref="G621:H621"/>
    <mergeCell ref="B622:C622"/>
    <mergeCell ref="H622:I622"/>
  </mergeCells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33"/>
  <sheetViews>
    <sheetView showFormulas="false" showGridLines="true" showRowColHeaders="true" showZeros="true" rightToLeft="false" tabSelected="false" showOutlineSymbols="true" defaultGridColor="true" view="normal" topLeftCell="A102" colorId="64" zoomScale="100" zoomScaleNormal="100" zoomScalePageLayoutView="100" workbookViewId="0">
      <selection pane="topLeft" activeCell="B6" activeCellId="0" sqref="B6"/>
    </sheetView>
  </sheetViews>
  <sheetFormatPr defaultColWidth="8.87890625" defaultRowHeight="12.75" zeroHeight="false" outlineLevelRow="0" outlineLevelCol="0"/>
  <cols>
    <col collapsed="false" customWidth="true" hidden="false" outlineLevel="0" max="1" min="1" style="144" width="2.78"/>
    <col collapsed="false" customWidth="true" hidden="false" outlineLevel="0" max="2" min="2" style="144" width="33.66"/>
    <col collapsed="false" customWidth="true" hidden="false" outlineLevel="0" max="3" min="3" style="145" width="7.22"/>
    <col collapsed="false" customWidth="true" hidden="false" outlineLevel="0" max="4" min="4" style="144" width="4.67"/>
    <col collapsed="false" customWidth="true" hidden="false" outlineLevel="0" max="5" min="5" style="144" width="5.33"/>
    <col collapsed="false" customWidth="true" hidden="false" outlineLevel="0" max="6" min="6" style="144" width="4.67"/>
    <col collapsed="false" customWidth="true" hidden="false" outlineLevel="0" max="7" min="7" style="144" width="4.44"/>
    <col collapsed="false" customWidth="true" hidden="false" outlineLevel="0" max="8" min="8" style="144" width="5.11"/>
    <col collapsed="false" customWidth="true" hidden="false" outlineLevel="0" max="9" min="9" style="144" width="6"/>
    <col collapsed="false" customWidth="true" hidden="false" outlineLevel="0" max="10" min="10" style="144" width="5.56"/>
    <col collapsed="false" customWidth="true" hidden="false" outlineLevel="0" max="11" min="11" style="144" width="6.11"/>
    <col collapsed="false" customWidth="true" hidden="false" outlineLevel="0" max="13" min="12" style="144" width="5.78"/>
    <col collapsed="false" customWidth="false" hidden="false" outlineLevel="0" max="16384" min="14" style="144" width="8.88"/>
  </cols>
  <sheetData>
    <row r="1" customFormat="false" ht="18.75" hidden="false" customHeight="true" outlineLevel="0" collapsed="false">
      <c r="A1" s="146" t="s">
        <v>586</v>
      </c>
      <c r="B1" s="146"/>
      <c r="C1" s="146"/>
    </row>
    <row r="2" customFormat="false" ht="18.75" hidden="false" customHeight="true" outlineLevel="0" collapsed="false">
      <c r="A2" s="147" t="s">
        <v>587</v>
      </c>
      <c r="B2" s="147"/>
      <c r="C2" s="147"/>
    </row>
    <row r="3" customFormat="false" ht="18.75" hidden="false" customHeight="true" outlineLevel="0" collapsed="false">
      <c r="A3" s="148" t="s">
        <v>25</v>
      </c>
      <c r="B3" s="148"/>
      <c r="C3" s="148"/>
      <c r="D3" s="149" t="s">
        <v>588</v>
      </c>
      <c r="E3" s="149" t="s">
        <v>589</v>
      </c>
      <c r="F3" s="149" t="s">
        <v>590</v>
      </c>
      <c r="G3" s="149" t="s">
        <v>591</v>
      </c>
      <c r="H3" s="149" t="s">
        <v>592</v>
      </c>
      <c r="I3" s="149" t="s">
        <v>593</v>
      </c>
      <c r="J3" s="149" t="s">
        <v>594</v>
      </c>
      <c r="K3" s="149" t="s">
        <v>595</v>
      </c>
      <c r="L3" s="149" t="s">
        <v>596</v>
      </c>
      <c r="M3" s="150" t="s">
        <v>597</v>
      </c>
    </row>
    <row r="4" customFormat="false" ht="15.75" hidden="false" customHeight="true" outlineLevel="0" collapsed="false">
      <c r="A4" s="151"/>
      <c r="B4" s="152" t="s">
        <v>598</v>
      </c>
      <c r="C4" s="152"/>
      <c r="D4" s="152"/>
      <c r="E4" s="152"/>
      <c r="F4" s="152"/>
      <c r="G4" s="152"/>
      <c r="H4" s="152"/>
      <c r="I4" s="152"/>
      <c r="J4" s="152"/>
      <c r="K4" s="152"/>
      <c r="L4" s="153"/>
      <c r="M4" s="154"/>
    </row>
    <row r="5" customFormat="false" ht="0.75" hidden="false" customHeight="true" outlineLevel="0" collapsed="false">
      <c r="A5" s="151"/>
      <c r="B5" s="152"/>
      <c r="C5" s="152"/>
      <c r="D5" s="152"/>
      <c r="E5" s="152"/>
      <c r="F5" s="152"/>
      <c r="G5" s="152"/>
      <c r="H5" s="152"/>
      <c r="I5" s="152"/>
      <c r="J5" s="152"/>
      <c r="K5" s="152"/>
      <c r="L5" s="155"/>
      <c r="M5" s="156"/>
    </row>
    <row r="6" customFormat="false" ht="17.25" hidden="false" customHeight="true" outlineLevel="0" collapsed="false">
      <c r="A6" s="157" t="n">
        <v>1</v>
      </c>
      <c r="B6" s="158" t="s">
        <v>599</v>
      </c>
      <c r="C6" s="159" t="s">
        <v>588</v>
      </c>
      <c r="D6" s="160" t="n">
        <v>1</v>
      </c>
      <c r="E6" s="160" t="n">
        <v>1</v>
      </c>
      <c r="F6" s="160"/>
      <c r="G6" s="160"/>
      <c r="H6" s="160"/>
      <c r="I6" s="160"/>
      <c r="J6" s="160"/>
      <c r="K6" s="160"/>
      <c r="L6" s="160"/>
      <c r="M6" s="156"/>
    </row>
    <row r="7" customFormat="false" ht="17.25" hidden="false" customHeight="true" outlineLevel="0" collapsed="false">
      <c r="A7" s="161"/>
      <c r="B7" s="162" t="s">
        <v>600</v>
      </c>
      <c r="C7" s="163"/>
      <c r="D7" s="164" t="n">
        <f aca="false">SUM(D6:D6)</f>
        <v>1</v>
      </c>
      <c r="E7" s="164" t="n">
        <f aca="false">SUM(E6:E6)</f>
        <v>1</v>
      </c>
      <c r="F7" s="164"/>
      <c r="G7" s="164"/>
      <c r="H7" s="164"/>
      <c r="I7" s="164"/>
      <c r="J7" s="164"/>
      <c r="K7" s="164"/>
      <c r="L7" s="164"/>
      <c r="M7" s="165"/>
    </row>
    <row r="8" customFormat="false" ht="20.25" hidden="false" customHeight="true" outlineLevel="0" collapsed="false">
      <c r="A8" s="166" t="s">
        <v>601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</row>
    <row r="9" customFormat="false" ht="15" hidden="false" customHeight="true" outlineLevel="0" collapsed="false">
      <c r="A9" s="167" t="n">
        <v>1</v>
      </c>
      <c r="B9" s="168" t="s">
        <v>602</v>
      </c>
      <c r="C9" s="169" t="s">
        <v>590</v>
      </c>
      <c r="D9" s="160"/>
      <c r="E9" s="160" t="n">
        <v>1</v>
      </c>
      <c r="F9" s="160" t="n">
        <v>1</v>
      </c>
      <c r="G9" s="160"/>
      <c r="H9" s="160"/>
      <c r="I9" s="160"/>
      <c r="J9" s="160"/>
      <c r="K9" s="160"/>
      <c r="L9" s="160"/>
      <c r="M9" s="156"/>
    </row>
    <row r="10" customFormat="false" ht="15" hidden="false" customHeight="true" outlineLevel="0" collapsed="false">
      <c r="A10" s="167" t="n">
        <v>2</v>
      </c>
      <c r="B10" s="170" t="s">
        <v>603</v>
      </c>
      <c r="C10" s="171" t="s">
        <v>591</v>
      </c>
      <c r="D10" s="160"/>
      <c r="E10" s="160"/>
      <c r="F10" s="160"/>
      <c r="G10" s="160" t="n">
        <v>1</v>
      </c>
      <c r="H10" s="160"/>
      <c r="I10" s="160"/>
      <c r="J10" s="160"/>
      <c r="K10" s="160"/>
      <c r="L10" s="160"/>
      <c r="M10" s="156"/>
    </row>
    <row r="11" customFormat="false" ht="15" hidden="false" customHeight="true" outlineLevel="0" collapsed="false">
      <c r="A11" s="172" t="n">
        <v>3</v>
      </c>
      <c r="B11" s="173" t="s">
        <v>604</v>
      </c>
      <c r="C11" s="174" t="s">
        <v>591</v>
      </c>
      <c r="D11" s="160"/>
      <c r="E11" s="160"/>
      <c r="F11" s="160"/>
      <c r="G11" s="160" t="n">
        <v>1</v>
      </c>
      <c r="H11" s="160"/>
      <c r="I11" s="160"/>
      <c r="J11" s="160"/>
      <c r="K11" s="160"/>
      <c r="L11" s="160"/>
      <c r="M11" s="156"/>
    </row>
    <row r="12" customFormat="false" ht="15" hidden="false" customHeight="true" outlineLevel="0" collapsed="false">
      <c r="A12" s="172" t="n">
        <v>4</v>
      </c>
      <c r="B12" s="175" t="s">
        <v>605</v>
      </c>
      <c r="C12" s="176" t="s">
        <v>591</v>
      </c>
      <c r="D12" s="160"/>
      <c r="E12" s="160"/>
      <c r="F12" s="160"/>
      <c r="G12" s="160" t="n">
        <v>1</v>
      </c>
      <c r="H12" s="160"/>
      <c r="I12" s="160"/>
      <c r="J12" s="160"/>
      <c r="K12" s="160"/>
      <c r="L12" s="160"/>
      <c r="M12" s="156"/>
    </row>
    <row r="13" customFormat="false" ht="15" hidden="false" customHeight="true" outlineLevel="0" collapsed="false">
      <c r="A13" s="161"/>
      <c r="B13" s="162" t="s">
        <v>600</v>
      </c>
      <c r="C13" s="163"/>
      <c r="D13" s="164"/>
      <c r="E13" s="164" t="n">
        <f aca="false">SUM(E8:E12)</f>
        <v>1</v>
      </c>
      <c r="F13" s="164" t="n">
        <f aca="false">SUM(F8:F12)</f>
        <v>1</v>
      </c>
      <c r="G13" s="164" t="n">
        <f aca="false">SUM(G8:G12)</f>
        <v>3</v>
      </c>
      <c r="H13" s="164"/>
      <c r="I13" s="164"/>
      <c r="J13" s="164"/>
      <c r="K13" s="164"/>
      <c r="L13" s="164"/>
      <c r="M13" s="165"/>
    </row>
    <row r="14" customFormat="false" ht="21" hidden="false" customHeight="true" outlineLevel="0" collapsed="false">
      <c r="A14" s="166" t="s">
        <v>606</v>
      </c>
      <c r="B14" s="166"/>
      <c r="C14" s="166"/>
      <c r="D14" s="166"/>
      <c r="E14" s="166"/>
      <c r="F14" s="166"/>
      <c r="G14" s="166"/>
      <c r="H14" s="166"/>
      <c r="I14" s="166"/>
      <c r="J14" s="166"/>
      <c r="K14" s="166"/>
      <c r="L14" s="166"/>
      <c r="M14" s="166"/>
    </row>
    <row r="15" customFormat="false" ht="15" hidden="false" customHeight="true" outlineLevel="0" collapsed="false">
      <c r="A15" s="167" t="n">
        <v>1</v>
      </c>
      <c r="B15" s="168" t="s">
        <v>607</v>
      </c>
      <c r="C15" s="169" t="s">
        <v>592</v>
      </c>
      <c r="D15" s="160"/>
      <c r="E15" s="160"/>
      <c r="F15" s="160"/>
      <c r="G15" s="160" t="n">
        <v>1</v>
      </c>
      <c r="H15" s="160"/>
      <c r="I15" s="160"/>
      <c r="J15" s="160"/>
      <c r="K15" s="160"/>
      <c r="L15" s="160"/>
      <c r="M15" s="156"/>
    </row>
    <row r="16" customFormat="false" ht="15" hidden="false" customHeight="true" outlineLevel="0" collapsed="false">
      <c r="A16" s="167" t="n">
        <v>2</v>
      </c>
      <c r="B16" s="168" t="s">
        <v>608</v>
      </c>
      <c r="C16" s="169" t="s">
        <v>588</v>
      </c>
      <c r="D16" s="160" t="n">
        <v>1</v>
      </c>
      <c r="E16" s="160"/>
      <c r="F16" s="160"/>
      <c r="G16" s="160"/>
      <c r="H16" s="160"/>
      <c r="I16" s="160"/>
      <c r="J16" s="160"/>
      <c r="K16" s="160"/>
      <c r="L16" s="160"/>
      <c r="M16" s="156"/>
    </row>
    <row r="17" customFormat="false" ht="13.5" hidden="false" customHeight="true" outlineLevel="0" collapsed="false">
      <c r="A17" s="167" t="n">
        <v>3</v>
      </c>
      <c r="B17" s="177" t="s">
        <v>609</v>
      </c>
      <c r="C17" s="178" t="s">
        <v>588</v>
      </c>
      <c r="D17" s="160" t="n">
        <v>1</v>
      </c>
      <c r="E17" s="160"/>
      <c r="F17" s="160"/>
      <c r="G17" s="160"/>
      <c r="H17" s="160"/>
      <c r="I17" s="160"/>
      <c r="J17" s="160"/>
      <c r="K17" s="160"/>
      <c r="L17" s="160"/>
      <c r="M17" s="156"/>
    </row>
    <row r="18" customFormat="false" ht="15" hidden="false" customHeight="true" outlineLevel="0" collapsed="false">
      <c r="A18" s="167" t="n">
        <v>4</v>
      </c>
      <c r="B18" s="168" t="s">
        <v>610</v>
      </c>
      <c r="C18" s="169" t="s">
        <v>588</v>
      </c>
      <c r="D18" s="160" t="n">
        <v>1</v>
      </c>
      <c r="E18" s="160"/>
      <c r="F18" s="160"/>
      <c r="G18" s="160"/>
      <c r="H18" s="160"/>
      <c r="I18" s="160"/>
      <c r="J18" s="160"/>
      <c r="K18" s="160"/>
      <c r="L18" s="160"/>
      <c r="M18" s="156"/>
    </row>
    <row r="19" customFormat="false" ht="15" hidden="false" customHeight="true" outlineLevel="0" collapsed="false">
      <c r="A19" s="167" t="n">
        <v>5</v>
      </c>
      <c r="B19" s="168" t="s">
        <v>611</v>
      </c>
      <c r="C19" s="169" t="s">
        <v>588</v>
      </c>
      <c r="D19" s="160" t="n">
        <v>1</v>
      </c>
      <c r="E19" s="160"/>
      <c r="F19" s="160"/>
      <c r="G19" s="160"/>
      <c r="H19" s="160"/>
      <c r="I19" s="160"/>
      <c r="J19" s="160"/>
      <c r="K19" s="160"/>
      <c r="L19" s="160"/>
      <c r="M19" s="156"/>
    </row>
    <row r="20" customFormat="false" ht="15" hidden="false" customHeight="true" outlineLevel="0" collapsed="false">
      <c r="A20" s="161"/>
      <c r="B20" s="162" t="s">
        <v>600</v>
      </c>
      <c r="C20" s="163"/>
      <c r="D20" s="164" t="n">
        <f aca="false">SUM(D15:D19)</f>
        <v>4</v>
      </c>
      <c r="E20" s="164"/>
      <c r="F20" s="164"/>
      <c r="G20" s="164" t="n">
        <f aca="false">SUM(G15:G19)</f>
        <v>1</v>
      </c>
      <c r="H20" s="164"/>
      <c r="I20" s="164"/>
      <c r="J20" s="164"/>
      <c r="K20" s="164"/>
      <c r="L20" s="164"/>
      <c r="M20" s="165"/>
    </row>
    <row r="21" customFormat="false" ht="20.25" hidden="false" customHeight="true" outlineLevel="0" collapsed="false">
      <c r="A21" s="166" t="s">
        <v>612</v>
      </c>
      <c r="B21" s="166"/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6"/>
    </row>
    <row r="22" customFormat="false" ht="15" hidden="false" customHeight="true" outlineLevel="0" collapsed="false">
      <c r="A22" s="157" t="n">
        <v>1</v>
      </c>
      <c r="B22" s="168" t="s">
        <v>613</v>
      </c>
      <c r="C22" s="159" t="s">
        <v>590</v>
      </c>
      <c r="D22" s="160"/>
      <c r="E22" s="160" t="n">
        <v>2</v>
      </c>
      <c r="F22" s="160" t="n">
        <v>1</v>
      </c>
      <c r="G22" s="160"/>
      <c r="H22" s="160"/>
      <c r="I22" s="160"/>
      <c r="J22" s="160"/>
      <c r="K22" s="160"/>
      <c r="L22" s="160"/>
      <c r="M22" s="156"/>
    </row>
    <row r="23" customFormat="false" ht="15" hidden="false" customHeight="true" outlineLevel="0" collapsed="false">
      <c r="A23" s="157" t="n">
        <v>2</v>
      </c>
      <c r="B23" s="168" t="s">
        <v>614</v>
      </c>
      <c r="C23" s="169" t="s">
        <v>588</v>
      </c>
      <c r="D23" s="160" t="n">
        <v>1</v>
      </c>
      <c r="E23" s="160"/>
      <c r="F23" s="160"/>
      <c r="G23" s="160"/>
      <c r="H23" s="160"/>
      <c r="I23" s="160"/>
      <c r="J23" s="160"/>
      <c r="K23" s="160"/>
      <c r="L23" s="160"/>
      <c r="M23" s="156"/>
    </row>
    <row r="24" customFormat="false" ht="15" hidden="false" customHeight="true" outlineLevel="0" collapsed="false">
      <c r="A24" s="157" t="n">
        <v>3</v>
      </c>
      <c r="B24" s="168" t="s">
        <v>615</v>
      </c>
      <c r="C24" s="169" t="s">
        <v>593</v>
      </c>
      <c r="D24" s="160"/>
      <c r="E24" s="160"/>
      <c r="F24" s="160"/>
      <c r="G24" s="160"/>
      <c r="H24" s="160"/>
      <c r="I24" s="160" t="n">
        <v>1</v>
      </c>
      <c r="J24" s="160"/>
      <c r="K24" s="160"/>
      <c r="L24" s="160"/>
      <c r="M24" s="156"/>
    </row>
    <row r="25" customFormat="false" ht="15" hidden="false" customHeight="true" outlineLevel="0" collapsed="false">
      <c r="A25" s="157" t="n">
        <v>4</v>
      </c>
      <c r="B25" s="168" t="s">
        <v>616</v>
      </c>
      <c r="C25" s="169" t="s">
        <v>588</v>
      </c>
      <c r="D25" s="160" t="n">
        <v>1</v>
      </c>
      <c r="E25" s="160"/>
      <c r="F25" s="160"/>
      <c r="G25" s="160"/>
      <c r="H25" s="160"/>
      <c r="I25" s="160"/>
      <c r="J25" s="160"/>
      <c r="K25" s="160"/>
      <c r="L25" s="160"/>
      <c r="M25" s="156"/>
    </row>
    <row r="26" customFormat="false" ht="15" hidden="false" customHeight="true" outlineLevel="0" collapsed="false">
      <c r="A26" s="157" t="n">
        <v>5</v>
      </c>
      <c r="B26" s="168" t="s">
        <v>617</v>
      </c>
      <c r="C26" s="159" t="s">
        <v>588</v>
      </c>
      <c r="D26" s="160" t="n">
        <v>1</v>
      </c>
      <c r="E26" s="160"/>
      <c r="F26" s="160"/>
      <c r="G26" s="160"/>
      <c r="H26" s="160"/>
      <c r="I26" s="160"/>
      <c r="J26" s="160"/>
      <c r="K26" s="160"/>
      <c r="L26" s="160"/>
      <c r="M26" s="156"/>
    </row>
    <row r="27" customFormat="false" ht="15" hidden="false" customHeight="true" outlineLevel="0" collapsed="false">
      <c r="A27" s="161"/>
      <c r="B27" s="162" t="s">
        <v>600</v>
      </c>
      <c r="C27" s="163"/>
      <c r="D27" s="164" t="n">
        <f aca="false">SUM(D22:D26)</f>
        <v>3</v>
      </c>
      <c r="E27" s="164" t="n">
        <f aca="false">SUM(E22:E26)</f>
        <v>2</v>
      </c>
      <c r="F27" s="164" t="n">
        <f aca="false">SUM(F22:F26)</f>
        <v>1</v>
      </c>
      <c r="G27" s="164"/>
      <c r="H27" s="164"/>
      <c r="I27" s="164" t="n">
        <f aca="false">SUM(I22:I26)</f>
        <v>1</v>
      </c>
      <c r="J27" s="164"/>
      <c r="K27" s="164"/>
      <c r="L27" s="164"/>
      <c r="M27" s="165"/>
    </row>
    <row r="28" customFormat="false" ht="21" hidden="false" customHeight="true" outlineLevel="0" collapsed="false">
      <c r="A28" s="179"/>
      <c r="B28" s="180" t="s">
        <v>618</v>
      </c>
      <c r="C28" s="180"/>
      <c r="D28" s="180"/>
      <c r="E28" s="180"/>
      <c r="F28" s="180"/>
      <c r="G28" s="180"/>
      <c r="H28" s="180"/>
      <c r="I28" s="180"/>
      <c r="J28" s="180"/>
      <c r="K28" s="180"/>
      <c r="L28" s="180"/>
      <c r="M28" s="180"/>
    </row>
    <row r="29" customFormat="false" ht="15" hidden="false" customHeight="true" outlineLevel="0" collapsed="false">
      <c r="A29" s="167" t="n">
        <v>1</v>
      </c>
      <c r="B29" s="168" t="s">
        <v>619</v>
      </c>
      <c r="C29" s="169" t="s">
        <v>597</v>
      </c>
      <c r="D29" s="160"/>
      <c r="E29" s="160" t="n">
        <v>1</v>
      </c>
      <c r="F29" s="160"/>
      <c r="G29" s="160"/>
      <c r="H29" s="160"/>
      <c r="I29" s="160"/>
      <c r="J29" s="160"/>
      <c r="K29" s="160"/>
      <c r="L29" s="160"/>
      <c r="M29" s="156" t="n">
        <v>1</v>
      </c>
    </row>
    <row r="30" customFormat="false" ht="15" hidden="false" customHeight="true" outlineLevel="0" collapsed="false">
      <c r="A30" s="167" t="n">
        <v>2</v>
      </c>
      <c r="B30" s="168" t="s">
        <v>620</v>
      </c>
      <c r="C30" s="169" t="s">
        <v>588</v>
      </c>
      <c r="D30" s="160" t="n">
        <v>1</v>
      </c>
      <c r="E30" s="160"/>
      <c r="F30" s="160"/>
      <c r="G30" s="160"/>
      <c r="H30" s="160"/>
      <c r="I30" s="160"/>
      <c r="J30" s="160"/>
      <c r="K30" s="160"/>
      <c r="L30" s="160"/>
      <c r="M30" s="156"/>
    </row>
    <row r="31" customFormat="false" ht="15" hidden="false" customHeight="true" outlineLevel="0" collapsed="false">
      <c r="A31" s="167" t="n">
        <v>3</v>
      </c>
      <c r="B31" s="168" t="s">
        <v>621</v>
      </c>
      <c r="C31" s="169" t="s">
        <v>588</v>
      </c>
      <c r="D31" s="160" t="n">
        <v>1</v>
      </c>
      <c r="E31" s="160"/>
      <c r="F31" s="160"/>
      <c r="G31" s="160"/>
      <c r="H31" s="160"/>
      <c r="I31" s="160"/>
      <c r="J31" s="160"/>
      <c r="K31" s="160"/>
      <c r="L31" s="160"/>
      <c r="M31" s="156"/>
    </row>
    <row r="32" customFormat="false" ht="18" hidden="false" customHeight="true" outlineLevel="0" collapsed="false">
      <c r="A32" s="161"/>
      <c r="B32" s="162" t="s">
        <v>600</v>
      </c>
      <c r="C32" s="163"/>
      <c r="D32" s="164" t="n">
        <f aca="false">SUM(D28:D31)</f>
        <v>2</v>
      </c>
      <c r="E32" s="164" t="n">
        <f aca="false">SUM(E28:E31)</f>
        <v>1</v>
      </c>
      <c r="F32" s="164"/>
      <c r="G32" s="164"/>
      <c r="H32" s="164"/>
      <c r="I32" s="164"/>
      <c r="J32" s="164"/>
      <c r="K32" s="164"/>
      <c r="L32" s="164"/>
      <c r="M32" s="165" t="n">
        <f aca="false">SUM(M28:M31)</f>
        <v>1</v>
      </c>
    </row>
    <row r="33" customFormat="false" ht="18" hidden="false" customHeight="true" outlineLevel="0" collapsed="false">
      <c r="A33" s="161"/>
      <c r="B33" s="180" t="s">
        <v>622</v>
      </c>
      <c r="C33" s="180"/>
      <c r="D33" s="180"/>
      <c r="E33" s="180"/>
      <c r="F33" s="180"/>
      <c r="G33" s="180"/>
      <c r="H33" s="180"/>
      <c r="I33" s="180"/>
      <c r="J33" s="180"/>
      <c r="K33" s="180"/>
      <c r="L33" s="180"/>
      <c r="M33" s="180"/>
    </row>
    <row r="34" customFormat="false" ht="18" hidden="false" customHeight="true" outlineLevel="0" collapsed="false">
      <c r="A34" s="167" t="n">
        <v>1</v>
      </c>
      <c r="B34" s="168" t="s">
        <v>623</v>
      </c>
      <c r="C34" s="169"/>
      <c r="D34" s="160"/>
      <c r="E34" s="160"/>
      <c r="F34" s="160"/>
      <c r="G34" s="160"/>
      <c r="H34" s="160"/>
      <c r="I34" s="160"/>
      <c r="J34" s="160"/>
      <c r="K34" s="160"/>
      <c r="L34" s="160"/>
      <c r="M34" s="181"/>
    </row>
    <row r="35" customFormat="false" ht="18" hidden="false" customHeight="true" outlineLevel="0" collapsed="false">
      <c r="A35" s="167" t="n">
        <v>2</v>
      </c>
      <c r="B35" s="168" t="s">
        <v>624</v>
      </c>
      <c r="C35" s="169"/>
      <c r="D35" s="160"/>
      <c r="E35" s="160"/>
      <c r="F35" s="160"/>
      <c r="G35" s="160"/>
      <c r="H35" s="160"/>
      <c r="I35" s="160"/>
      <c r="J35" s="160"/>
      <c r="K35" s="160"/>
      <c r="L35" s="160"/>
      <c r="M35" s="181"/>
    </row>
    <row r="36" customFormat="false" ht="18" hidden="false" customHeight="true" outlineLevel="0" collapsed="false">
      <c r="A36" s="167" t="n">
        <v>3</v>
      </c>
      <c r="B36" s="168" t="s">
        <v>625</v>
      </c>
      <c r="C36" s="169"/>
      <c r="D36" s="160"/>
      <c r="E36" s="160"/>
      <c r="F36" s="160"/>
      <c r="G36" s="160"/>
      <c r="H36" s="160"/>
      <c r="I36" s="160"/>
      <c r="J36" s="160"/>
      <c r="K36" s="160"/>
      <c r="L36" s="160"/>
      <c r="M36" s="181"/>
    </row>
    <row r="37" customFormat="false" ht="18" hidden="false" customHeight="true" outlineLevel="0" collapsed="false">
      <c r="A37" s="161"/>
      <c r="B37" s="162" t="s">
        <v>600</v>
      </c>
      <c r="C37" s="163"/>
      <c r="D37" s="164"/>
      <c r="E37" s="164"/>
      <c r="F37" s="164"/>
      <c r="G37" s="164"/>
      <c r="H37" s="164"/>
      <c r="I37" s="164"/>
      <c r="J37" s="164"/>
      <c r="K37" s="164"/>
      <c r="L37" s="164"/>
      <c r="M37" s="165"/>
    </row>
    <row r="38" customFormat="false" ht="21" hidden="false" customHeight="true" outlineLevel="0" collapsed="false">
      <c r="A38" s="166" t="s">
        <v>626</v>
      </c>
      <c r="B38" s="166"/>
      <c r="C38" s="166"/>
      <c r="D38" s="166"/>
      <c r="E38" s="166"/>
      <c r="F38" s="166"/>
      <c r="G38" s="166"/>
      <c r="H38" s="166"/>
      <c r="I38" s="166"/>
      <c r="J38" s="166"/>
      <c r="K38" s="166"/>
      <c r="L38" s="166"/>
      <c r="M38" s="166"/>
    </row>
    <row r="39" customFormat="false" ht="15" hidden="false" customHeight="true" outlineLevel="0" collapsed="false">
      <c r="A39" s="167" t="n">
        <v>1</v>
      </c>
      <c r="B39" s="168" t="s">
        <v>627</v>
      </c>
      <c r="C39" s="169" t="s">
        <v>590</v>
      </c>
      <c r="D39" s="160"/>
      <c r="E39" s="160"/>
      <c r="F39" s="160" t="n">
        <v>1</v>
      </c>
      <c r="G39" s="160"/>
      <c r="H39" s="160"/>
      <c r="I39" s="160"/>
      <c r="J39" s="160"/>
      <c r="K39" s="160"/>
      <c r="L39" s="160"/>
      <c r="M39" s="156"/>
    </row>
    <row r="40" customFormat="false" ht="15" hidden="false" customHeight="true" outlineLevel="0" collapsed="false">
      <c r="A40" s="167" t="n">
        <v>2</v>
      </c>
      <c r="B40" s="168" t="s">
        <v>628</v>
      </c>
      <c r="C40" s="169" t="s">
        <v>588</v>
      </c>
      <c r="D40" s="160" t="n">
        <v>1</v>
      </c>
      <c r="E40" s="160"/>
      <c r="F40" s="160"/>
      <c r="G40" s="160"/>
      <c r="H40" s="160"/>
      <c r="I40" s="160"/>
      <c r="J40" s="160"/>
      <c r="K40" s="160"/>
      <c r="L40" s="160"/>
      <c r="M40" s="156"/>
    </row>
    <row r="41" customFormat="false" ht="15" hidden="false" customHeight="true" outlineLevel="0" collapsed="false">
      <c r="A41" s="167" t="n">
        <v>3</v>
      </c>
      <c r="B41" s="168" t="s">
        <v>629</v>
      </c>
      <c r="C41" s="169" t="s">
        <v>588</v>
      </c>
      <c r="D41" s="160" t="n">
        <v>1</v>
      </c>
      <c r="E41" s="160"/>
      <c r="F41" s="160"/>
      <c r="G41" s="160"/>
      <c r="H41" s="160"/>
      <c r="I41" s="160"/>
      <c r="J41" s="160"/>
      <c r="K41" s="160"/>
      <c r="L41" s="160"/>
      <c r="M41" s="156"/>
    </row>
    <row r="42" customFormat="false" ht="15" hidden="false" customHeight="true" outlineLevel="0" collapsed="false">
      <c r="A42" s="161"/>
      <c r="B42" s="162" t="s">
        <v>600</v>
      </c>
      <c r="C42" s="163"/>
      <c r="D42" s="164" t="n">
        <f aca="false">SUM(D39:D41)</f>
        <v>2</v>
      </c>
      <c r="E42" s="164"/>
      <c r="F42" s="164" t="n">
        <f aca="false">SUM(F39:F41)</f>
        <v>1</v>
      </c>
      <c r="G42" s="164"/>
      <c r="H42" s="164"/>
      <c r="I42" s="164"/>
      <c r="J42" s="164"/>
      <c r="K42" s="164"/>
      <c r="L42" s="164"/>
      <c r="M42" s="165"/>
    </row>
    <row r="43" customFormat="false" ht="18" hidden="false" customHeight="true" outlineLevel="0" collapsed="false">
      <c r="A43" s="166" t="s">
        <v>630</v>
      </c>
      <c r="B43" s="166"/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6"/>
    </row>
    <row r="44" customFormat="false" ht="15" hidden="false" customHeight="true" outlineLevel="0" collapsed="false">
      <c r="A44" s="172" t="n">
        <v>1</v>
      </c>
      <c r="B44" s="170" t="s">
        <v>631</v>
      </c>
      <c r="C44" s="171" t="s">
        <v>590</v>
      </c>
      <c r="D44" s="160"/>
      <c r="E44" s="160" t="n">
        <v>1</v>
      </c>
      <c r="F44" s="160" t="n">
        <v>1</v>
      </c>
      <c r="G44" s="160"/>
      <c r="H44" s="160"/>
      <c r="I44" s="160"/>
      <c r="J44" s="160"/>
      <c r="K44" s="160"/>
      <c r="L44" s="160"/>
      <c r="M44" s="156"/>
    </row>
    <row r="45" customFormat="false" ht="15" hidden="false" customHeight="true" outlineLevel="0" collapsed="false">
      <c r="A45" s="172" t="n">
        <v>2</v>
      </c>
      <c r="B45" s="170" t="s">
        <v>632</v>
      </c>
      <c r="C45" s="171" t="s">
        <v>588</v>
      </c>
      <c r="D45" s="160" t="n">
        <v>1</v>
      </c>
      <c r="E45" s="160"/>
      <c r="F45" s="160"/>
      <c r="G45" s="160"/>
      <c r="H45" s="160"/>
      <c r="I45" s="160"/>
      <c r="J45" s="160"/>
      <c r="K45" s="160"/>
      <c r="L45" s="160"/>
      <c r="M45" s="156"/>
    </row>
    <row r="46" customFormat="false" ht="15.75" hidden="false" customHeight="true" outlineLevel="0" collapsed="false">
      <c r="A46" s="161"/>
      <c r="B46" s="162" t="s">
        <v>600</v>
      </c>
      <c r="C46" s="163"/>
      <c r="D46" s="164" t="n">
        <f aca="false">SUM(D43:D45)</f>
        <v>1</v>
      </c>
      <c r="E46" s="164" t="n">
        <f aca="false">SUM(E43:E45)</f>
        <v>1</v>
      </c>
      <c r="F46" s="164" t="n">
        <f aca="false">SUM(F43:F45)</f>
        <v>1</v>
      </c>
      <c r="G46" s="164"/>
      <c r="H46" s="164"/>
      <c r="I46" s="164"/>
      <c r="J46" s="164"/>
      <c r="K46" s="164"/>
      <c r="L46" s="164"/>
      <c r="M46" s="165"/>
    </row>
    <row r="47" customFormat="false" ht="15.75" hidden="false" customHeight="true" outlineLevel="0" collapsed="false">
      <c r="A47" s="166" t="s">
        <v>633</v>
      </c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</row>
    <row r="48" customFormat="false" ht="15" hidden="false" customHeight="true" outlineLevel="0" collapsed="false">
      <c r="A48" s="167" t="n">
        <v>1</v>
      </c>
      <c r="B48" s="182" t="s">
        <v>634</v>
      </c>
      <c r="C48" s="171" t="s">
        <v>590</v>
      </c>
      <c r="D48" s="160"/>
      <c r="E48" s="160" t="n">
        <v>1</v>
      </c>
      <c r="F48" s="160" t="n">
        <v>1</v>
      </c>
      <c r="G48" s="160"/>
      <c r="H48" s="160"/>
      <c r="I48" s="160"/>
      <c r="J48" s="160"/>
      <c r="K48" s="160"/>
      <c r="L48" s="160"/>
      <c r="M48" s="156"/>
    </row>
    <row r="49" customFormat="false" ht="15" hidden="false" customHeight="true" outlineLevel="0" collapsed="false">
      <c r="A49" s="167" t="n">
        <v>2</v>
      </c>
      <c r="B49" s="182" t="s">
        <v>635</v>
      </c>
      <c r="C49" s="171" t="s">
        <v>588</v>
      </c>
      <c r="D49" s="160" t="n">
        <v>1</v>
      </c>
      <c r="E49" s="160"/>
      <c r="F49" s="160"/>
      <c r="G49" s="160"/>
      <c r="H49" s="160"/>
      <c r="I49" s="160"/>
      <c r="J49" s="160"/>
      <c r="K49" s="160"/>
      <c r="L49" s="160"/>
      <c r="M49" s="156"/>
    </row>
    <row r="50" customFormat="false" ht="15" hidden="false" customHeight="true" outlineLevel="0" collapsed="false">
      <c r="A50" s="167" t="n">
        <v>3</v>
      </c>
      <c r="B50" s="182" t="s">
        <v>636</v>
      </c>
      <c r="C50" s="171" t="s">
        <v>588</v>
      </c>
      <c r="D50" s="160" t="n">
        <v>1</v>
      </c>
      <c r="E50" s="160"/>
      <c r="F50" s="160"/>
      <c r="G50" s="160"/>
      <c r="H50" s="160"/>
      <c r="I50" s="160"/>
      <c r="J50" s="160"/>
      <c r="K50" s="160"/>
      <c r="L50" s="160"/>
      <c r="M50" s="156"/>
    </row>
    <row r="51" customFormat="false" ht="15" hidden="false" customHeight="true" outlineLevel="0" collapsed="false">
      <c r="A51" s="167" t="n">
        <v>4</v>
      </c>
      <c r="B51" s="183" t="s">
        <v>637</v>
      </c>
      <c r="C51" s="169" t="s">
        <v>588</v>
      </c>
      <c r="D51" s="160" t="n">
        <v>1</v>
      </c>
      <c r="E51" s="160"/>
      <c r="F51" s="160"/>
      <c r="G51" s="160"/>
      <c r="H51" s="160"/>
      <c r="I51" s="160"/>
      <c r="J51" s="160"/>
      <c r="K51" s="160"/>
      <c r="L51" s="160"/>
      <c r="M51" s="156"/>
    </row>
    <row r="52" customFormat="false" ht="16.5" hidden="false" customHeight="true" outlineLevel="0" collapsed="false">
      <c r="A52" s="161"/>
      <c r="B52" s="162" t="s">
        <v>600</v>
      </c>
      <c r="C52" s="163"/>
      <c r="D52" s="164" t="n">
        <f aca="false">SUM(D47:D51)</f>
        <v>3</v>
      </c>
      <c r="E52" s="164" t="n">
        <f aca="false">SUM(E47:E51)</f>
        <v>1</v>
      </c>
      <c r="F52" s="164" t="n">
        <f aca="false">SUM(F47:F51)</f>
        <v>1</v>
      </c>
      <c r="G52" s="164"/>
      <c r="H52" s="164"/>
      <c r="I52" s="164"/>
      <c r="J52" s="164"/>
      <c r="K52" s="164"/>
      <c r="L52" s="164"/>
      <c r="M52" s="165"/>
    </row>
    <row r="53" customFormat="false" ht="19.5" hidden="false" customHeight="true" outlineLevel="0" collapsed="false">
      <c r="A53" s="166" t="s">
        <v>638</v>
      </c>
      <c r="B53" s="166"/>
      <c r="C53" s="166"/>
      <c r="D53" s="166"/>
      <c r="E53" s="166"/>
      <c r="F53" s="166"/>
      <c r="G53" s="166"/>
      <c r="H53" s="166"/>
      <c r="I53" s="166"/>
      <c r="J53" s="166"/>
      <c r="K53" s="166"/>
      <c r="L53" s="166"/>
      <c r="M53" s="166"/>
    </row>
    <row r="54" customFormat="false" ht="15" hidden="false" customHeight="true" outlineLevel="0" collapsed="false">
      <c r="A54" s="184" t="n">
        <v>1</v>
      </c>
      <c r="B54" s="138" t="s">
        <v>523</v>
      </c>
      <c r="C54" s="185" t="s">
        <v>594</v>
      </c>
      <c r="D54" s="160"/>
      <c r="E54" s="160"/>
      <c r="F54" s="160"/>
      <c r="G54" s="160"/>
      <c r="H54" s="160"/>
      <c r="I54" s="160"/>
      <c r="J54" s="160" t="n">
        <v>1</v>
      </c>
      <c r="K54" s="160"/>
      <c r="L54" s="160"/>
      <c r="M54" s="156"/>
    </row>
    <row r="55" customFormat="false" ht="15" hidden="false" customHeight="true" outlineLevel="0" collapsed="false">
      <c r="A55" s="184" t="n">
        <v>2</v>
      </c>
      <c r="B55" s="138" t="s">
        <v>524</v>
      </c>
      <c r="C55" s="185" t="s">
        <v>594</v>
      </c>
      <c r="D55" s="160"/>
      <c r="E55" s="160"/>
      <c r="F55" s="160"/>
      <c r="G55" s="160"/>
      <c r="H55" s="160"/>
      <c r="I55" s="160"/>
      <c r="J55" s="160" t="n">
        <v>1</v>
      </c>
      <c r="K55" s="160"/>
      <c r="L55" s="160"/>
      <c r="M55" s="156"/>
    </row>
    <row r="56" customFormat="false" ht="15" hidden="false" customHeight="true" outlineLevel="0" collapsed="false">
      <c r="A56" s="184" t="n">
        <v>3</v>
      </c>
      <c r="B56" s="138" t="s">
        <v>525</v>
      </c>
      <c r="C56" s="186"/>
      <c r="D56" s="160"/>
      <c r="E56" s="160"/>
      <c r="F56" s="160"/>
      <c r="G56" s="160"/>
      <c r="H56" s="160"/>
      <c r="I56" s="160"/>
      <c r="J56" s="160"/>
      <c r="K56" s="160"/>
      <c r="L56" s="160"/>
      <c r="M56" s="156"/>
    </row>
    <row r="57" customFormat="false" ht="15" hidden="false" customHeight="true" outlineLevel="0" collapsed="false">
      <c r="A57" s="184" t="n">
        <v>4</v>
      </c>
      <c r="B57" s="138" t="s">
        <v>526</v>
      </c>
      <c r="C57" s="186"/>
      <c r="D57" s="160"/>
      <c r="E57" s="160"/>
      <c r="F57" s="160"/>
      <c r="G57" s="160"/>
      <c r="H57" s="160"/>
      <c r="I57" s="160"/>
      <c r="J57" s="160"/>
      <c r="K57" s="160"/>
      <c r="L57" s="160"/>
      <c r="M57" s="156"/>
    </row>
    <row r="58" customFormat="false" ht="15" hidden="false" customHeight="true" outlineLevel="0" collapsed="false">
      <c r="A58" s="184" t="n">
        <v>5</v>
      </c>
      <c r="B58" s="138" t="s">
        <v>527</v>
      </c>
      <c r="C58" s="186"/>
      <c r="D58" s="160"/>
      <c r="E58" s="160"/>
      <c r="F58" s="160"/>
      <c r="G58" s="160"/>
      <c r="H58" s="160"/>
      <c r="I58" s="160"/>
      <c r="J58" s="160"/>
      <c r="K58" s="160"/>
      <c r="L58" s="160"/>
      <c r="M58" s="156"/>
    </row>
    <row r="59" customFormat="false" ht="15" hidden="false" customHeight="true" outlineLevel="0" collapsed="false">
      <c r="A59" s="184" t="n">
        <v>6</v>
      </c>
      <c r="B59" s="138" t="s">
        <v>528</v>
      </c>
      <c r="C59" s="185" t="s">
        <v>639</v>
      </c>
      <c r="D59" s="160" t="n">
        <v>1</v>
      </c>
      <c r="E59" s="160"/>
      <c r="F59" s="160"/>
      <c r="G59" s="160"/>
      <c r="H59" s="160"/>
      <c r="I59" s="160"/>
      <c r="J59" s="160"/>
      <c r="K59" s="160"/>
      <c r="L59" s="160"/>
      <c r="M59" s="156"/>
    </row>
    <row r="60" customFormat="false" ht="15" hidden="false" customHeight="true" outlineLevel="0" collapsed="false">
      <c r="A60" s="184" t="n">
        <v>7</v>
      </c>
      <c r="B60" s="138" t="s">
        <v>529</v>
      </c>
      <c r="C60" s="185" t="s">
        <v>640</v>
      </c>
      <c r="D60" s="160"/>
      <c r="E60" s="160"/>
      <c r="F60" s="160"/>
      <c r="G60" s="160"/>
      <c r="H60" s="160"/>
      <c r="I60" s="160"/>
      <c r="J60" s="160"/>
      <c r="K60" s="160"/>
      <c r="L60" s="160" t="n">
        <v>1</v>
      </c>
      <c r="M60" s="156"/>
    </row>
    <row r="61" customFormat="false" ht="15" hidden="false" customHeight="true" outlineLevel="0" collapsed="false">
      <c r="A61" s="187"/>
      <c r="B61" s="188" t="s">
        <v>600</v>
      </c>
      <c r="C61" s="189"/>
      <c r="D61" s="190" t="n">
        <f aca="false">SUM(D53:D60)</f>
        <v>1</v>
      </c>
      <c r="E61" s="190"/>
      <c r="F61" s="190"/>
      <c r="G61" s="190"/>
      <c r="H61" s="190"/>
      <c r="I61" s="190"/>
      <c r="J61" s="190" t="n">
        <f aca="false">SUM(J53:J60)</f>
        <v>2</v>
      </c>
      <c r="K61" s="190"/>
      <c r="L61" s="190" t="n">
        <f aca="false">SUM(L53:L60)</f>
        <v>1</v>
      </c>
      <c r="M61" s="191"/>
    </row>
    <row r="62" customFormat="false" ht="21" hidden="false" customHeight="true" outlineLevel="0" collapsed="false">
      <c r="A62" s="192" t="s">
        <v>641</v>
      </c>
      <c r="B62" s="192"/>
      <c r="C62" s="192"/>
      <c r="D62" s="192"/>
      <c r="E62" s="192"/>
      <c r="F62" s="192"/>
      <c r="G62" s="192"/>
      <c r="H62" s="192"/>
      <c r="I62" s="192"/>
      <c r="J62" s="192"/>
      <c r="K62" s="192"/>
      <c r="L62" s="192"/>
      <c r="M62" s="192"/>
    </row>
    <row r="63" customFormat="false" ht="15" hidden="false" customHeight="true" outlineLevel="0" collapsed="false">
      <c r="A63" s="193" t="n">
        <v>1</v>
      </c>
      <c r="B63" s="194" t="s">
        <v>642</v>
      </c>
      <c r="C63" s="195" t="s">
        <v>588</v>
      </c>
      <c r="D63" s="196" t="n">
        <v>1</v>
      </c>
      <c r="E63" s="196"/>
      <c r="F63" s="196"/>
      <c r="G63" s="196"/>
      <c r="H63" s="196"/>
      <c r="I63" s="196"/>
      <c r="J63" s="196"/>
      <c r="K63" s="196"/>
      <c r="L63" s="196"/>
      <c r="M63" s="197"/>
    </row>
    <row r="64" customFormat="false" ht="15" hidden="false" customHeight="true" outlineLevel="0" collapsed="false">
      <c r="A64" s="184" t="n">
        <v>2</v>
      </c>
      <c r="B64" s="198" t="s">
        <v>643</v>
      </c>
      <c r="C64" s="178" t="s">
        <v>588</v>
      </c>
      <c r="D64" s="160" t="n">
        <v>1</v>
      </c>
      <c r="E64" s="160"/>
      <c r="F64" s="160"/>
      <c r="G64" s="160"/>
      <c r="H64" s="160"/>
      <c r="I64" s="160"/>
      <c r="J64" s="160"/>
      <c r="K64" s="160"/>
      <c r="L64" s="160"/>
      <c r="M64" s="156"/>
    </row>
    <row r="65" customFormat="false" ht="15" hidden="false" customHeight="true" outlineLevel="0" collapsed="false">
      <c r="A65" s="184" t="n">
        <v>3</v>
      </c>
      <c r="B65" s="198" t="s">
        <v>644</v>
      </c>
      <c r="C65" s="178" t="s">
        <v>588</v>
      </c>
      <c r="D65" s="160" t="n">
        <v>1</v>
      </c>
      <c r="E65" s="160"/>
      <c r="F65" s="160"/>
      <c r="G65" s="160"/>
      <c r="H65" s="160"/>
      <c r="I65" s="160"/>
      <c r="J65" s="160"/>
      <c r="K65" s="160"/>
      <c r="L65" s="160"/>
      <c r="M65" s="156"/>
    </row>
    <row r="66" customFormat="false" ht="15" hidden="false" customHeight="true" outlineLevel="0" collapsed="false">
      <c r="A66" s="184" t="n">
        <v>4</v>
      </c>
      <c r="B66" s="198" t="s">
        <v>645</v>
      </c>
      <c r="C66" s="178" t="s">
        <v>588</v>
      </c>
      <c r="D66" s="160" t="n">
        <v>1</v>
      </c>
      <c r="E66" s="160"/>
      <c r="F66" s="160"/>
      <c r="G66" s="160"/>
      <c r="H66" s="160"/>
      <c r="I66" s="160"/>
      <c r="J66" s="160"/>
      <c r="K66" s="160"/>
      <c r="L66" s="160"/>
      <c r="M66" s="156"/>
    </row>
    <row r="67" customFormat="false" ht="15" hidden="false" customHeight="true" outlineLevel="0" collapsed="false">
      <c r="A67" s="184" t="n">
        <v>5</v>
      </c>
      <c r="B67" s="198" t="s">
        <v>646</v>
      </c>
      <c r="C67" s="178" t="s">
        <v>588</v>
      </c>
      <c r="D67" s="160" t="n">
        <v>1</v>
      </c>
      <c r="E67" s="160" t="n">
        <v>1</v>
      </c>
      <c r="F67" s="160"/>
      <c r="G67" s="160"/>
      <c r="H67" s="160"/>
      <c r="I67" s="160"/>
      <c r="J67" s="160"/>
      <c r="K67" s="160"/>
      <c r="L67" s="160"/>
      <c r="M67" s="156"/>
    </row>
    <row r="68" customFormat="false" ht="15" hidden="false" customHeight="true" outlineLevel="0" collapsed="false">
      <c r="A68" s="184" t="n">
        <v>6</v>
      </c>
      <c r="B68" s="198" t="s">
        <v>647</v>
      </c>
      <c r="C68" s="178" t="s">
        <v>588</v>
      </c>
      <c r="D68" s="160" t="n">
        <v>1</v>
      </c>
      <c r="E68" s="160" t="n">
        <v>1</v>
      </c>
      <c r="F68" s="160"/>
      <c r="G68" s="160"/>
      <c r="H68" s="160"/>
      <c r="I68" s="160"/>
      <c r="J68" s="160"/>
      <c r="K68" s="160"/>
      <c r="L68" s="160"/>
      <c r="M68" s="156"/>
    </row>
    <row r="69" customFormat="false" ht="15" hidden="false" customHeight="true" outlineLevel="0" collapsed="false">
      <c r="A69" s="184" t="n">
        <v>7</v>
      </c>
      <c r="B69" s="198" t="s">
        <v>648</v>
      </c>
      <c r="C69" s="178" t="s">
        <v>588</v>
      </c>
      <c r="D69" s="160" t="n">
        <v>1</v>
      </c>
      <c r="E69" s="160"/>
      <c r="F69" s="160"/>
      <c r="G69" s="160"/>
      <c r="H69" s="160"/>
      <c r="I69" s="160"/>
      <c r="J69" s="160"/>
      <c r="K69" s="160"/>
      <c r="L69" s="160"/>
      <c r="M69" s="156"/>
    </row>
    <row r="70" customFormat="false" ht="15" hidden="false" customHeight="true" outlineLevel="0" collapsed="false">
      <c r="A70" s="184" t="n">
        <v>8</v>
      </c>
      <c r="B70" s="198" t="s">
        <v>649</v>
      </c>
      <c r="C70" s="178" t="s">
        <v>588</v>
      </c>
      <c r="D70" s="160" t="n">
        <v>1</v>
      </c>
      <c r="E70" s="160"/>
      <c r="F70" s="160"/>
      <c r="G70" s="160"/>
      <c r="H70" s="160"/>
      <c r="I70" s="160"/>
      <c r="J70" s="160"/>
      <c r="K70" s="160"/>
      <c r="L70" s="160"/>
      <c r="M70" s="156"/>
    </row>
    <row r="71" customFormat="false" ht="15" hidden="false" customHeight="true" outlineLevel="0" collapsed="false">
      <c r="A71" s="184" t="n">
        <v>9</v>
      </c>
      <c r="B71" s="198" t="s">
        <v>650</v>
      </c>
      <c r="C71" s="178" t="s">
        <v>588</v>
      </c>
      <c r="D71" s="160" t="n">
        <v>1</v>
      </c>
      <c r="E71" s="160"/>
      <c r="F71" s="160"/>
      <c r="G71" s="160"/>
      <c r="H71" s="160"/>
      <c r="I71" s="160"/>
      <c r="J71" s="160"/>
      <c r="K71" s="160"/>
      <c r="L71" s="160"/>
      <c r="M71" s="156"/>
    </row>
    <row r="72" customFormat="false" ht="15" hidden="false" customHeight="true" outlineLevel="0" collapsed="false">
      <c r="A72" s="184" t="n">
        <v>10</v>
      </c>
      <c r="B72" s="198" t="s">
        <v>651</v>
      </c>
      <c r="C72" s="169"/>
      <c r="D72" s="160"/>
      <c r="E72" s="160"/>
      <c r="F72" s="160"/>
      <c r="G72" s="160"/>
      <c r="H72" s="160"/>
      <c r="I72" s="160"/>
      <c r="J72" s="160"/>
      <c r="K72" s="160"/>
      <c r="L72" s="160"/>
      <c r="M72" s="156"/>
    </row>
    <row r="73" customFormat="false" ht="15" hidden="false" customHeight="true" outlineLevel="0" collapsed="false">
      <c r="A73" s="184" t="n">
        <v>11</v>
      </c>
      <c r="B73" s="198" t="s">
        <v>652</v>
      </c>
      <c r="C73" s="169" t="s">
        <v>589</v>
      </c>
      <c r="D73" s="160"/>
      <c r="E73" s="160" t="n">
        <v>1</v>
      </c>
      <c r="F73" s="160"/>
      <c r="G73" s="160"/>
      <c r="H73" s="160"/>
      <c r="I73" s="160"/>
      <c r="J73" s="160"/>
      <c r="K73" s="160"/>
      <c r="L73" s="160"/>
      <c r="M73" s="156"/>
    </row>
    <row r="74" customFormat="false" ht="15" hidden="false" customHeight="true" outlineLevel="0" collapsed="false">
      <c r="A74" s="184" t="n">
        <v>12</v>
      </c>
      <c r="B74" s="198" t="s">
        <v>653</v>
      </c>
      <c r="C74" s="178" t="s">
        <v>597</v>
      </c>
      <c r="D74" s="160"/>
      <c r="E74" s="160"/>
      <c r="F74" s="160"/>
      <c r="G74" s="160"/>
      <c r="H74" s="160"/>
      <c r="I74" s="160"/>
      <c r="J74" s="160"/>
      <c r="K74" s="160"/>
      <c r="L74" s="160"/>
      <c r="M74" s="156" t="n">
        <v>1</v>
      </c>
    </row>
    <row r="75" customFormat="false" ht="15" hidden="false" customHeight="true" outlineLevel="0" collapsed="false">
      <c r="A75" s="184" t="n">
        <v>13</v>
      </c>
      <c r="B75" s="198" t="s">
        <v>654</v>
      </c>
      <c r="C75" s="178" t="s">
        <v>588</v>
      </c>
      <c r="D75" s="160" t="n">
        <v>1</v>
      </c>
      <c r="E75" s="160" t="n">
        <v>1</v>
      </c>
      <c r="F75" s="160"/>
      <c r="G75" s="160"/>
      <c r="H75" s="160"/>
      <c r="I75" s="160"/>
      <c r="J75" s="160"/>
      <c r="K75" s="160"/>
      <c r="L75" s="160"/>
      <c r="M75" s="156"/>
    </row>
    <row r="76" customFormat="false" ht="15" hidden="false" customHeight="true" outlineLevel="0" collapsed="false">
      <c r="A76" s="161"/>
      <c r="B76" s="162" t="s">
        <v>600</v>
      </c>
      <c r="C76" s="163"/>
      <c r="D76" s="164" t="n">
        <f aca="false">SUM(D62:D75)</f>
        <v>10</v>
      </c>
      <c r="E76" s="164" t="n">
        <f aca="false">SUM(E62:E75)</f>
        <v>4</v>
      </c>
      <c r="F76" s="164"/>
      <c r="G76" s="164"/>
      <c r="H76" s="164"/>
      <c r="I76" s="164"/>
      <c r="J76" s="164"/>
      <c r="K76" s="164"/>
      <c r="L76" s="164"/>
      <c r="M76" s="165" t="n">
        <f aca="false">SUM(M62:M75)</f>
        <v>1</v>
      </c>
    </row>
    <row r="77" customFormat="false" ht="21" hidden="false" customHeight="true" outlineLevel="0" collapsed="false">
      <c r="A77" s="166" t="s">
        <v>655</v>
      </c>
      <c r="B77" s="166"/>
      <c r="C77" s="166"/>
      <c r="D77" s="166"/>
      <c r="E77" s="166"/>
      <c r="F77" s="166"/>
      <c r="G77" s="166"/>
      <c r="H77" s="166"/>
      <c r="I77" s="166"/>
      <c r="J77" s="166"/>
      <c r="K77" s="166"/>
      <c r="L77" s="166"/>
      <c r="M77" s="166"/>
    </row>
    <row r="78" customFormat="false" ht="15" hidden="false" customHeight="true" outlineLevel="0" collapsed="false">
      <c r="A78" s="157" t="n">
        <v>1</v>
      </c>
      <c r="B78" s="183" t="s">
        <v>656</v>
      </c>
      <c r="C78" s="169" t="s">
        <v>657</v>
      </c>
      <c r="D78" s="160"/>
      <c r="E78" s="160"/>
      <c r="F78" s="160"/>
      <c r="G78" s="160"/>
      <c r="H78" s="160"/>
      <c r="I78" s="160"/>
      <c r="J78" s="160"/>
      <c r="K78" s="160"/>
      <c r="L78" s="160" t="n">
        <v>1</v>
      </c>
      <c r="M78" s="156"/>
    </row>
    <row r="79" customFormat="false" ht="15" hidden="false" customHeight="true" outlineLevel="0" collapsed="false">
      <c r="A79" s="157" t="n">
        <v>2</v>
      </c>
      <c r="B79" s="183" t="s">
        <v>658</v>
      </c>
      <c r="C79" s="169" t="s">
        <v>588</v>
      </c>
      <c r="D79" s="160"/>
      <c r="E79" s="160"/>
      <c r="F79" s="160"/>
      <c r="G79" s="160"/>
      <c r="H79" s="160"/>
      <c r="I79" s="160"/>
      <c r="J79" s="160" t="n">
        <v>1</v>
      </c>
      <c r="K79" s="160"/>
      <c r="L79" s="160"/>
      <c r="M79" s="156"/>
    </row>
    <row r="80" customFormat="false" ht="15" hidden="false" customHeight="true" outlineLevel="0" collapsed="false">
      <c r="A80" s="157" t="n">
        <v>3</v>
      </c>
      <c r="B80" s="183" t="s">
        <v>659</v>
      </c>
      <c r="C80" s="169" t="s">
        <v>588</v>
      </c>
      <c r="D80" s="160" t="n">
        <v>1</v>
      </c>
      <c r="E80" s="160"/>
      <c r="F80" s="160"/>
      <c r="G80" s="160"/>
      <c r="H80" s="160"/>
      <c r="I80" s="160"/>
      <c r="J80" s="160"/>
      <c r="K80" s="160"/>
      <c r="L80" s="160"/>
      <c r="M80" s="156"/>
    </row>
    <row r="81" customFormat="false" ht="15" hidden="false" customHeight="true" outlineLevel="0" collapsed="false">
      <c r="A81" s="157" t="n">
        <v>4</v>
      </c>
      <c r="B81" s="183" t="s">
        <v>660</v>
      </c>
      <c r="C81" s="169" t="s">
        <v>588</v>
      </c>
      <c r="D81" s="160" t="n">
        <v>1</v>
      </c>
      <c r="E81" s="160"/>
      <c r="F81" s="160"/>
      <c r="G81" s="160"/>
      <c r="H81" s="160"/>
      <c r="I81" s="160"/>
      <c r="J81" s="160"/>
      <c r="K81" s="160"/>
      <c r="L81" s="160"/>
      <c r="M81" s="156"/>
    </row>
    <row r="82" customFormat="false" ht="15" hidden="false" customHeight="true" outlineLevel="0" collapsed="false">
      <c r="A82" s="157" t="n">
        <v>5</v>
      </c>
      <c r="B82" s="183" t="s">
        <v>661</v>
      </c>
      <c r="C82" s="169" t="s">
        <v>596</v>
      </c>
      <c r="D82" s="160"/>
      <c r="E82" s="160"/>
      <c r="F82" s="160"/>
      <c r="G82" s="160"/>
      <c r="H82" s="160"/>
      <c r="I82" s="160"/>
      <c r="J82" s="160"/>
      <c r="K82" s="160"/>
      <c r="L82" s="160" t="n">
        <v>1</v>
      </c>
      <c r="M82" s="156"/>
    </row>
    <row r="83" customFormat="false" ht="15" hidden="false" customHeight="true" outlineLevel="0" collapsed="false">
      <c r="A83" s="157" t="n">
        <v>6</v>
      </c>
      <c r="B83" s="183" t="s">
        <v>662</v>
      </c>
      <c r="C83" s="159" t="s">
        <v>596</v>
      </c>
      <c r="D83" s="160"/>
      <c r="E83" s="160"/>
      <c r="F83" s="160"/>
      <c r="G83" s="160"/>
      <c r="H83" s="160"/>
      <c r="I83" s="160"/>
      <c r="J83" s="160"/>
      <c r="K83" s="160"/>
      <c r="L83" s="160" t="n">
        <v>1</v>
      </c>
      <c r="M83" s="156"/>
    </row>
    <row r="84" customFormat="false" ht="15" hidden="false" customHeight="true" outlineLevel="0" collapsed="false">
      <c r="A84" s="161"/>
      <c r="B84" s="162" t="s">
        <v>600</v>
      </c>
      <c r="C84" s="163"/>
      <c r="D84" s="164" t="n">
        <f aca="false">SUM(D78:D83)</f>
        <v>2</v>
      </c>
      <c r="E84" s="164"/>
      <c r="F84" s="164"/>
      <c r="G84" s="164"/>
      <c r="H84" s="164"/>
      <c r="I84" s="164"/>
      <c r="J84" s="164" t="n">
        <f aca="false">SUM(J78:J83)</f>
        <v>1</v>
      </c>
      <c r="K84" s="164"/>
      <c r="L84" s="164" t="n">
        <f aca="false">SUM(L78:L83)</f>
        <v>3</v>
      </c>
      <c r="M84" s="165"/>
    </row>
    <row r="85" customFormat="false" ht="21.75" hidden="false" customHeight="true" outlineLevel="0" collapsed="false">
      <c r="A85" s="166" t="s">
        <v>663</v>
      </c>
      <c r="B85" s="166"/>
      <c r="C85" s="166"/>
      <c r="D85" s="166"/>
      <c r="E85" s="166"/>
      <c r="F85" s="166"/>
      <c r="G85" s="166"/>
      <c r="H85" s="166"/>
      <c r="I85" s="166"/>
      <c r="J85" s="166"/>
      <c r="K85" s="166"/>
      <c r="L85" s="166"/>
      <c r="M85" s="166"/>
    </row>
    <row r="86" customFormat="false" ht="15" hidden="false" customHeight="true" outlineLevel="0" collapsed="false">
      <c r="A86" s="199" t="n">
        <v>1</v>
      </c>
      <c r="B86" s="200" t="s">
        <v>664</v>
      </c>
      <c r="C86" s="201" t="s">
        <v>597</v>
      </c>
      <c r="D86" s="160" t="n">
        <v>1</v>
      </c>
      <c r="E86" s="160"/>
      <c r="F86" s="160"/>
      <c r="G86" s="160"/>
      <c r="H86" s="160"/>
      <c r="I86" s="160"/>
      <c r="J86" s="160"/>
      <c r="K86" s="160"/>
      <c r="L86" s="160"/>
      <c r="M86" s="156" t="n">
        <v>1</v>
      </c>
    </row>
    <row r="87" customFormat="false" ht="15" hidden="false" customHeight="true" outlineLevel="0" collapsed="false">
      <c r="A87" s="199" t="n">
        <v>2</v>
      </c>
      <c r="B87" s="200" t="s">
        <v>665</v>
      </c>
      <c r="C87" s="201" t="s">
        <v>597</v>
      </c>
      <c r="D87" s="160"/>
      <c r="E87" s="160"/>
      <c r="F87" s="160"/>
      <c r="G87" s="160"/>
      <c r="H87" s="160"/>
      <c r="I87" s="160"/>
      <c r="J87" s="160"/>
      <c r="K87" s="160"/>
      <c r="L87" s="160"/>
      <c r="M87" s="156" t="n">
        <v>1</v>
      </c>
    </row>
    <row r="88" customFormat="false" ht="15" hidden="false" customHeight="true" outlineLevel="0" collapsed="false">
      <c r="A88" s="199" t="n">
        <v>3</v>
      </c>
      <c r="B88" s="200" t="s">
        <v>666</v>
      </c>
      <c r="C88" s="201"/>
      <c r="D88" s="160"/>
      <c r="E88" s="160"/>
      <c r="F88" s="160"/>
      <c r="G88" s="160"/>
      <c r="H88" s="160"/>
      <c r="I88" s="160"/>
      <c r="J88" s="160"/>
      <c r="K88" s="160"/>
      <c r="L88" s="160"/>
      <c r="M88" s="156"/>
    </row>
    <row r="89" customFormat="false" ht="15" hidden="false" customHeight="true" outlineLevel="0" collapsed="false">
      <c r="A89" s="199" t="n">
        <v>4</v>
      </c>
      <c r="B89" s="200" t="s">
        <v>667</v>
      </c>
      <c r="C89" s="201"/>
      <c r="D89" s="160"/>
      <c r="E89" s="160"/>
      <c r="F89" s="160"/>
      <c r="G89" s="160"/>
      <c r="H89" s="160"/>
      <c r="I89" s="160"/>
      <c r="J89" s="160"/>
      <c r="K89" s="160"/>
      <c r="L89" s="160"/>
      <c r="M89" s="156"/>
    </row>
    <row r="90" customFormat="false" ht="15" hidden="false" customHeight="true" outlineLevel="0" collapsed="false">
      <c r="A90" s="199" t="n">
        <v>5</v>
      </c>
      <c r="B90" s="200" t="s">
        <v>668</v>
      </c>
      <c r="C90" s="201"/>
      <c r="D90" s="160"/>
      <c r="E90" s="160"/>
      <c r="F90" s="160"/>
      <c r="G90" s="160"/>
      <c r="H90" s="160"/>
      <c r="I90" s="160"/>
      <c r="J90" s="160"/>
      <c r="K90" s="160"/>
      <c r="L90" s="160"/>
      <c r="M90" s="156"/>
    </row>
    <row r="91" customFormat="false" ht="15" hidden="false" customHeight="true" outlineLevel="0" collapsed="false">
      <c r="A91" s="199" t="n">
        <v>6</v>
      </c>
      <c r="B91" s="170" t="s">
        <v>669</v>
      </c>
      <c r="C91" s="171"/>
      <c r="D91" s="160"/>
      <c r="E91" s="160"/>
      <c r="F91" s="160"/>
      <c r="G91" s="160"/>
      <c r="H91" s="160"/>
      <c r="I91" s="160"/>
      <c r="J91" s="160"/>
      <c r="K91" s="160"/>
      <c r="L91" s="160"/>
      <c r="M91" s="156"/>
    </row>
    <row r="92" customFormat="false" ht="15" hidden="false" customHeight="true" outlineLevel="0" collapsed="false">
      <c r="A92" s="161"/>
      <c r="B92" s="162" t="s">
        <v>600</v>
      </c>
      <c r="C92" s="163"/>
      <c r="D92" s="164"/>
      <c r="E92" s="164"/>
      <c r="F92" s="164"/>
      <c r="G92" s="164"/>
      <c r="H92" s="164"/>
      <c r="I92" s="164"/>
      <c r="J92" s="164"/>
      <c r="K92" s="164"/>
      <c r="L92" s="164"/>
      <c r="M92" s="165" t="n">
        <f aca="false">SUM(M86:M91)</f>
        <v>2</v>
      </c>
    </row>
    <row r="93" customFormat="false" ht="15" hidden="false" customHeight="true" outlineLevel="0" collapsed="false">
      <c r="A93" s="166" t="s">
        <v>670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</row>
    <row r="94" customFormat="false" ht="15" hidden="false" customHeight="true" outlineLevel="0" collapsed="false">
      <c r="A94" s="167" t="n">
        <v>1</v>
      </c>
      <c r="B94" s="202" t="s">
        <v>671</v>
      </c>
      <c r="C94" s="203" t="s">
        <v>588</v>
      </c>
      <c r="D94" s="160" t="n">
        <v>1</v>
      </c>
      <c r="E94" s="160"/>
      <c r="F94" s="160"/>
      <c r="G94" s="160"/>
      <c r="H94" s="160"/>
      <c r="I94" s="160"/>
      <c r="J94" s="160"/>
      <c r="K94" s="160"/>
      <c r="L94" s="160"/>
      <c r="M94" s="156"/>
    </row>
    <row r="95" customFormat="false" ht="15" hidden="false" customHeight="true" outlineLevel="0" collapsed="false">
      <c r="A95" s="167" t="n">
        <v>2</v>
      </c>
      <c r="B95" s="202" t="s">
        <v>672</v>
      </c>
      <c r="C95" s="203" t="s">
        <v>588</v>
      </c>
      <c r="D95" s="160" t="n">
        <v>1</v>
      </c>
      <c r="E95" s="160"/>
      <c r="F95" s="160"/>
      <c r="G95" s="160"/>
      <c r="H95" s="160"/>
      <c r="I95" s="160"/>
      <c r="J95" s="160"/>
      <c r="K95" s="160"/>
      <c r="L95" s="160"/>
      <c r="M95" s="156"/>
    </row>
    <row r="96" customFormat="false" ht="15" hidden="false" customHeight="true" outlineLevel="0" collapsed="false">
      <c r="A96" s="167" t="n">
        <v>3</v>
      </c>
      <c r="B96" s="202" t="s">
        <v>673</v>
      </c>
      <c r="C96" s="203" t="s">
        <v>588</v>
      </c>
      <c r="D96" s="160" t="n">
        <v>1</v>
      </c>
      <c r="E96" s="160"/>
      <c r="F96" s="160"/>
      <c r="G96" s="160"/>
      <c r="H96" s="160"/>
      <c r="I96" s="160"/>
      <c r="J96" s="160"/>
      <c r="K96" s="160"/>
      <c r="L96" s="160"/>
      <c r="M96" s="156"/>
    </row>
    <row r="97" customFormat="false" ht="15" hidden="false" customHeight="true" outlineLevel="0" collapsed="false">
      <c r="A97" s="199" t="n">
        <v>4</v>
      </c>
      <c r="B97" s="202" t="s">
        <v>674</v>
      </c>
      <c r="C97" s="203" t="s">
        <v>588</v>
      </c>
      <c r="D97" s="160" t="n">
        <v>1</v>
      </c>
      <c r="E97" s="160"/>
      <c r="F97" s="160"/>
      <c r="G97" s="160"/>
      <c r="H97" s="160"/>
      <c r="I97" s="160"/>
      <c r="J97" s="160"/>
      <c r="K97" s="160"/>
      <c r="L97" s="160"/>
      <c r="M97" s="156"/>
    </row>
    <row r="98" customFormat="false" ht="15" hidden="false" customHeight="true" outlineLevel="0" collapsed="false">
      <c r="A98" s="161"/>
      <c r="B98" s="162" t="s">
        <v>600</v>
      </c>
      <c r="C98" s="163"/>
      <c r="D98" s="164" t="n">
        <f aca="false">SUM(D93:D97)</f>
        <v>4</v>
      </c>
      <c r="E98" s="164"/>
      <c r="F98" s="164"/>
      <c r="G98" s="164"/>
      <c r="H98" s="164"/>
      <c r="I98" s="164"/>
      <c r="J98" s="164"/>
      <c r="K98" s="164"/>
      <c r="L98" s="164"/>
      <c r="M98" s="165"/>
    </row>
    <row r="99" customFormat="false" ht="19.5" hidden="false" customHeight="true" outlineLevel="0" collapsed="false">
      <c r="A99" s="204" t="s">
        <v>675</v>
      </c>
      <c r="B99" s="204"/>
      <c r="C99" s="204"/>
      <c r="D99" s="204"/>
      <c r="E99" s="204"/>
      <c r="F99" s="204"/>
      <c r="G99" s="204"/>
      <c r="H99" s="204"/>
      <c r="I99" s="204"/>
      <c r="J99" s="204"/>
      <c r="K99" s="204"/>
      <c r="L99" s="204"/>
      <c r="M99" s="205"/>
    </row>
    <row r="100" customFormat="false" ht="15" hidden="false" customHeight="true" outlineLevel="0" collapsed="false">
      <c r="A100" s="199" t="n">
        <v>1</v>
      </c>
      <c r="B100" s="183" t="s">
        <v>676</v>
      </c>
      <c r="C100" s="169" t="s">
        <v>590</v>
      </c>
      <c r="D100" s="160"/>
      <c r="E100" s="160"/>
      <c r="F100" s="160" t="n">
        <v>1</v>
      </c>
      <c r="G100" s="160"/>
      <c r="H100" s="160"/>
      <c r="I100" s="160"/>
      <c r="J100" s="160"/>
      <c r="K100" s="160"/>
      <c r="L100" s="160"/>
      <c r="M100" s="156"/>
    </row>
    <row r="101" customFormat="false" ht="15" hidden="false" customHeight="true" outlineLevel="0" collapsed="false">
      <c r="A101" s="199" t="n">
        <v>2</v>
      </c>
      <c r="B101" s="183" t="s">
        <v>677</v>
      </c>
      <c r="C101" s="169" t="s">
        <v>588</v>
      </c>
      <c r="D101" s="160" t="n">
        <v>1</v>
      </c>
      <c r="E101" s="160"/>
      <c r="F101" s="160"/>
      <c r="G101" s="160"/>
      <c r="H101" s="160"/>
      <c r="I101" s="160"/>
      <c r="J101" s="160"/>
      <c r="K101" s="160"/>
      <c r="L101" s="160"/>
      <c r="M101" s="156"/>
    </row>
    <row r="102" customFormat="false" ht="15" hidden="false" customHeight="true" outlineLevel="0" collapsed="false">
      <c r="A102" s="199" t="n">
        <v>3</v>
      </c>
      <c r="B102" s="183" t="s">
        <v>678</v>
      </c>
      <c r="C102" s="169" t="s">
        <v>588</v>
      </c>
      <c r="D102" s="160" t="n">
        <v>1</v>
      </c>
      <c r="E102" s="160"/>
      <c r="F102" s="160"/>
      <c r="G102" s="160"/>
      <c r="H102" s="160"/>
      <c r="I102" s="160"/>
      <c r="J102" s="160"/>
      <c r="K102" s="160"/>
      <c r="L102" s="160"/>
      <c r="M102" s="156"/>
    </row>
    <row r="103" customFormat="false" ht="15" hidden="false" customHeight="true" outlineLevel="0" collapsed="false">
      <c r="A103" s="199" t="n">
        <v>4</v>
      </c>
      <c r="B103" s="183" t="s">
        <v>679</v>
      </c>
      <c r="C103" s="169" t="s">
        <v>588</v>
      </c>
      <c r="D103" s="160" t="n">
        <v>1</v>
      </c>
      <c r="E103" s="160"/>
      <c r="F103" s="160"/>
      <c r="G103" s="160"/>
      <c r="H103" s="160"/>
      <c r="I103" s="160"/>
      <c r="J103" s="160"/>
      <c r="K103" s="160"/>
      <c r="L103" s="160"/>
      <c r="M103" s="156"/>
    </row>
    <row r="104" customFormat="false" ht="15" hidden="false" customHeight="true" outlineLevel="0" collapsed="false">
      <c r="A104" s="161"/>
      <c r="B104" s="162" t="s">
        <v>600</v>
      </c>
      <c r="C104" s="163"/>
      <c r="D104" s="164" t="n">
        <f aca="false">SUM(D99:D103)</f>
        <v>3</v>
      </c>
      <c r="E104" s="164"/>
      <c r="F104" s="164" t="n">
        <f aca="false">SUM(F100:F103)</f>
        <v>1</v>
      </c>
      <c r="G104" s="164"/>
      <c r="H104" s="164"/>
      <c r="I104" s="164"/>
      <c r="J104" s="164"/>
      <c r="K104" s="164"/>
      <c r="L104" s="164"/>
      <c r="M104" s="165"/>
    </row>
    <row r="105" customFormat="false" ht="21" hidden="false" customHeight="true" outlineLevel="0" collapsed="false">
      <c r="A105" s="204" t="s">
        <v>680</v>
      </c>
      <c r="B105" s="204"/>
      <c r="C105" s="204"/>
      <c r="D105" s="204"/>
      <c r="E105" s="204"/>
      <c r="F105" s="204"/>
      <c r="G105" s="204"/>
      <c r="H105" s="204"/>
      <c r="I105" s="204"/>
      <c r="J105" s="204"/>
      <c r="K105" s="204"/>
      <c r="L105" s="204"/>
      <c r="M105" s="205"/>
    </row>
    <row r="106" customFormat="false" ht="15" hidden="false" customHeight="true" outlineLevel="0" collapsed="false">
      <c r="A106" s="206" t="n">
        <v>1</v>
      </c>
      <c r="B106" s="168" t="s">
        <v>681</v>
      </c>
      <c r="C106" s="169" t="s">
        <v>590</v>
      </c>
      <c r="D106" s="160"/>
      <c r="E106" s="160" t="n">
        <v>1</v>
      </c>
      <c r="F106" s="160" t="n">
        <v>1</v>
      </c>
      <c r="G106" s="160"/>
      <c r="H106" s="160"/>
      <c r="I106" s="160"/>
      <c r="J106" s="160"/>
      <c r="K106" s="160"/>
      <c r="L106" s="160"/>
      <c r="M106" s="156"/>
    </row>
    <row r="107" customFormat="false" ht="15" hidden="false" customHeight="true" outlineLevel="0" collapsed="false">
      <c r="A107" s="206" t="n">
        <v>2</v>
      </c>
      <c r="B107" s="168" t="s">
        <v>682</v>
      </c>
      <c r="C107" s="169" t="s">
        <v>588</v>
      </c>
      <c r="D107" s="160" t="n">
        <v>1</v>
      </c>
      <c r="E107" s="160"/>
      <c r="F107" s="160"/>
      <c r="G107" s="160"/>
      <c r="H107" s="160"/>
      <c r="I107" s="160"/>
      <c r="J107" s="160"/>
      <c r="K107" s="160"/>
      <c r="L107" s="160"/>
      <c r="M107" s="156"/>
    </row>
    <row r="108" customFormat="false" ht="15" hidden="false" customHeight="true" outlineLevel="0" collapsed="false">
      <c r="A108" s="206" t="n">
        <v>3</v>
      </c>
      <c r="B108" s="168" t="s">
        <v>683</v>
      </c>
      <c r="C108" s="169" t="s">
        <v>588</v>
      </c>
      <c r="D108" s="160" t="n">
        <v>1</v>
      </c>
      <c r="E108" s="160"/>
      <c r="F108" s="160"/>
      <c r="G108" s="160"/>
      <c r="H108" s="160"/>
      <c r="I108" s="160"/>
      <c r="J108" s="160"/>
      <c r="K108" s="160"/>
      <c r="L108" s="160"/>
      <c r="M108" s="156"/>
    </row>
    <row r="109" customFormat="false" ht="15" hidden="false" customHeight="true" outlineLevel="0" collapsed="false">
      <c r="A109" s="161"/>
      <c r="B109" s="162" t="s">
        <v>600</v>
      </c>
      <c r="C109" s="163"/>
      <c r="D109" s="164" t="n">
        <f aca="false">SUM(D105:D108)</f>
        <v>2</v>
      </c>
      <c r="E109" s="164" t="n">
        <f aca="false">SUM(E105:E108)</f>
        <v>1</v>
      </c>
      <c r="F109" s="164" t="n">
        <f aca="false">SUM(F105:F108)</f>
        <v>1</v>
      </c>
      <c r="G109" s="164" t="n">
        <f aca="false">SUM(G105:G108)</f>
        <v>0</v>
      </c>
      <c r="H109" s="164"/>
      <c r="I109" s="164"/>
      <c r="J109" s="164"/>
      <c r="K109" s="164"/>
      <c r="L109" s="164"/>
      <c r="M109" s="165"/>
    </row>
    <row r="110" customFormat="false" ht="19.5" hidden="false" customHeight="true" outlineLevel="0" collapsed="false">
      <c r="A110" s="166" t="s">
        <v>684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</row>
    <row r="111" customFormat="false" ht="15" hidden="false" customHeight="true" outlineLevel="0" collapsed="false">
      <c r="A111" s="167" t="n">
        <v>1</v>
      </c>
      <c r="B111" s="170" t="s">
        <v>685</v>
      </c>
      <c r="C111" s="171" t="s">
        <v>686</v>
      </c>
      <c r="D111" s="160"/>
      <c r="E111" s="160"/>
      <c r="F111" s="160"/>
      <c r="G111" s="160"/>
      <c r="H111" s="160"/>
      <c r="I111" s="160"/>
      <c r="J111" s="160"/>
      <c r="K111" s="160"/>
      <c r="L111" s="160" t="n">
        <v>1</v>
      </c>
      <c r="M111" s="156"/>
    </row>
    <row r="112" customFormat="false" ht="15" hidden="false" customHeight="true" outlineLevel="0" collapsed="false">
      <c r="A112" s="167" t="n">
        <v>2</v>
      </c>
      <c r="B112" s="168" t="s">
        <v>687</v>
      </c>
      <c r="C112" s="169" t="s">
        <v>591</v>
      </c>
      <c r="D112" s="160"/>
      <c r="E112" s="160"/>
      <c r="F112" s="160"/>
      <c r="G112" s="160" t="n">
        <v>1</v>
      </c>
      <c r="H112" s="160"/>
      <c r="I112" s="160"/>
      <c r="J112" s="160"/>
      <c r="K112" s="160"/>
      <c r="L112" s="160"/>
      <c r="M112" s="156"/>
    </row>
    <row r="113" customFormat="false" ht="15" hidden="false" customHeight="true" outlineLevel="0" collapsed="false">
      <c r="A113" s="167" t="n">
        <v>3</v>
      </c>
      <c r="B113" s="168" t="s">
        <v>688</v>
      </c>
      <c r="C113" s="169" t="s">
        <v>595</v>
      </c>
      <c r="D113" s="160"/>
      <c r="E113" s="160"/>
      <c r="F113" s="160"/>
      <c r="G113" s="160"/>
      <c r="H113" s="160"/>
      <c r="I113" s="160"/>
      <c r="J113" s="160"/>
      <c r="K113" s="160" t="n">
        <v>1</v>
      </c>
      <c r="L113" s="160"/>
      <c r="M113" s="156"/>
    </row>
    <row r="114" customFormat="false" ht="15" hidden="false" customHeight="true" outlineLevel="0" collapsed="false">
      <c r="A114" s="167" t="n">
        <v>4</v>
      </c>
      <c r="B114" s="168" t="s">
        <v>689</v>
      </c>
      <c r="C114" s="169" t="s">
        <v>588</v>
      </c>
      <c r="D114" s="160" t="n">
        <v>1</v>
      </c>
      <c r="E114" s="160"/>
      <c r="F114" s="160"/>
      <c r="G114" s="160"/>
      <c r="H114" s="160"/>
      <c r="I114" s="160"/>
      <c r="J114" s="160"/>
      <c r="K114" s="160"/>
      <c r="L114" s="160"/>
      <c r="M114" s="156"/>
    </row>
    <row r="115" customFormat="false" ht="15" hidden="false" customHeight="true" outlineLevel="0" collapsed="false">
      <c r="A115" s="161"/>
      <c r="B115" s="162" t="s">
        <v>600</v>
      </c>
      <c r="C115" s="163"/>
      <c r="D115" s="164" t="n">
        <f aca="false">SUM(D110:D114)</f>
        <v>1</v>
      </c>
      <c r="E115" s="164"/>
      <c r="F115" s="164"/>
      <c r="G115" s="164" t="n">
        <f aca="false">SUM(G110:G114)</f>
        <v>1</v>
      </c>
      <c r="H115" s="164" t="n">
        <f aca="false">SUM(H110:H114)</f>
        <v>0</v>
      </c>
      <c r="I115" s="164"/>
      <c r="J115" s="164" t="n">
        <f aca="false">SUM(J110:J114)</f>
        <v>0</v>
      </c>
      <c r="K115" s="164" t="n">
        <f aca="false">SUM(K110:K114)</f>
        <v>1</v>
      </c>
      <c r="L115" s="164" t="n">
        <f aca="false">SUM(L110:L114)</f>
        <v>1</v>
      </c>
      <c r="M115" s="165"/>
    </row>
    <row r="116" customFormat="false" ht="18.75" hidden="false" customHeight="true" outlineLevel="0" collapsed="false">
      <c r="A116" s="166" t="s">
        <v>690</v>
      </c>
      <c r="B116" s="166"/>
      <c r="C116" s="166"/>
      <c r="D116" s="166"/>
      <c r="E116" s="166"/>
      <c r="F116" s="166"/>
      <c r="G116" s="166"/>
      <c r="H116" s="166"/>
      <c r="I116" s="166"/>
      <c r="J116" s="166"/>
      <c r="K116" s="166"/>
      <c r="L116" s="166"/>
      <c r="M116" s="166"/>
    </row>
    <row r="117" customFormat="false" ht="15" hidden="false" customHeight="true" outlineLevel="0" collapsed="false">
      <c r="A117" s="167" t="n">
        <v>1</v>
      </c>
      <c r="B117" s="168" t="s">
        <v>691</v>
      </c>
      <c r="C117" s="169"/>
      <c r="D117" s="160"/>
      <c r="E117" s="160"/>
      <c r="F117" s="160"/>
      <c r="G117" s="160"/>
      <c r="H117" s="160"/>
      <c r="I117" s="160"/>
      <c r="J117" s="160"/>
      <c r="K117" s="160"/>
      <c r="L117" s="160"/>
      <c r="M117" s="156"/>
    </row>
    <row r="118" customFormat="false" ht="15" hidden="false" customHeight="true" outlineLevel="0" collapsed="false">
      <c r="A118" s="167" t="n">
        <v>2</v>
      </c>
      <c r="B118" s="168" t="s">
        <v>692</v>
      </c>
      <c r="C118" s="169" t="s">
        <v>588</v>
      </c>
      <c r="D118" s="160" t="n">
        <v>1</v>
      </c>
      <c r="E118" s="160"/>
      <c r="F118" s="160"/>
      <c r="G118" s="160"/>
      <c r="H118" s="160"/>
      <c r="I118" s="160"/>
      <c r="J118" s="160"/>
      <c r="K118" s="160"/>
      <c r="L118" s="160"/>
      <c r="M118" s="156"/>
    </row>
    <row r="119" customFormat="false" ht="15" hidden="false" customHeight="true" outlineLevel="0" collapsed="false">
      <c r="A119" s="167" t="n">
        <v>3</v>
      </c>
      <c r="B119" s="168" t="s">
        <v>693</v>
      </c>
      <c r="C119" s="169" t="s">
        <v>588</v>
      </c>
      <c r="D119" s="160" t="n">
        <v>1</v>
      </c>
      <c r="E119" s="160"/>
      <c r="F119" s="160"/>
      <c r="G119" s="160"/>
      <c r="H119" s="160"/>
      <c r="I119" s="160"/>
      <c r="J119" s="160"/>
      <c r="K119" s="160"/>
      <c r="L119" s="160"/>
      <c r="M119" s="156"/>
    </row>
    <row r="120" customFormat="false" ht="15" hidden="false" customHeight="false" outlineLevel="0" collapsed="false">
      <c r="A120" s="161"/>
      <c r="B120" s="162" t="s">
        <v>600</v>
      </c>
      <c r="C120" s="163"/>
      <c r="D120" s="164" t="n">
        <f aca="false">SUM(D116:D119)</f>
        <v>2</v>
      </c>
      <c r="E120" s="164"/>
      <c r="F120" s="164"/>
      <c r="G120" s="164"/>
      <c r="H120" s="164"/>
      <c r="I120" s="164"/>
      <c r="J120" s="164"/>
      <c r="K120" s="164"/>
      <c r="L120" s="164"/>
      <c r="M120" s="165"/>
    </row>
    <row r="121" customFormat="false" ht="15.75" hidden="false" customHeight="true" outlineLevel="0" collapsed="false">
      <c r="A121" s="166" t="s">
        <v>694</v>
      </c>
      <c r="B121" s="166"/>
      <c r="C121" s="166"/>
      <c r="D121" s="166"/>
      <c r="E121" s="166"/>
      <c r="F121" s="166"/>
      <c r="G121" s="166"/>
      <c r="H121" s="166"/>
      <c r="I121" s="166"/>
      <c r="J121" s="166"/>
      <c r="K121" s="166"/>
      <c r="L121" s="166"/>
      <c r="M121" s="166"/>
    </row>
    <row r="122" customFormat="false" ht="15" hidden="false" customHeight="false" outlineLevel="0" collapsed="false">
      <c r="A122" s="172" t="n">
        <v>1</v>
      </c>
      <c r="B122" s="182" t="s">
        <v>695</v>
      </c>
      <c r="C122" s="171" t="s">
        <v>590</v>
      </c>
      <c r="D122" s="160"/>
      <c r="E122" s="160" t="n">
        <v>1</v>
      </c>
      <c r="F122" s="160" t="n">
        <v>1</v>
      </c>
      <c r="G122" s="160"/>
      <c r="H122" s="160"/>
      <c r="I122" s="160"/>
      <c r="J122" s="160"/>
      <c r="K122" s="160"/>
      <c r="L122" s="160"/>
      <c r="M122" s="156"/>
    </row>
    <row r="123" customFormat="false" ht="15" hidden="false" customHeight="false" outlineLevel="0" collapsed="false">
      <c r="A123" s="172" t="n">
        <v>2</v>
      </c>
      <c r="B123" s="182" t="s">
        <v>696</v>
      </c>
      <c r="C123" s="171" t="s">
        <v>590</v>
      </c>
      <c r="D123" s="160"/>
      <c r="E123" s="160"/>
      <c r="F123" s="160" t="n">
        <v>1</v>
      </c>
      <c r="G123" s="160"/>
      <c r="H123" s="160"/>
      <c r="I123" s="160"/>
      <c r="J123" s="160"/>
      <c r="K123" s="160"/>
      <c r="L123" s="160"/>
      <c r="M123" s="156"/>
    </row>
    <row r="124" customFormat="false" ht="15" hidden="false" customHeight="false" outlineLevel="0" collapsed="false">
      <c r="A124" s="172" t="n">
        <v>3</v>
      </c>
      <c r="B124" s="182" t="s">
        <v>697</v>
      </c>
      <c r="C124" s="201" t="s">
        <v>590</v>
      </c>
      <c r="D124" s="160"/>
      <c r="E124" s="160" t="n">
        <v>1</v>
      </c>
      <c r="F124" s="160" t="n">
        <v>1</v>
      </c>
      <c r="G124" s="160"/>
      <c r="H124" s="160"/>
      <c r="I124" s="160"/>
      <c r="J124" s="160"/>
      <c r="K124" s="160"/>
      <c r="L124" s="160"/>
      <c r="M124" s="156"/>
    </row>
    <row r="125" customFormat="false" ht="15" hidden="false" customHeight="false" outlineLevel="0" collapsed="false">
      <c r="A125" s="161"/>
      <c r="B125" s="162" t="s">
        <v>600</v>
      </c>
      <c r="C125" s="163"/>
      <c r="D125" s="164"/>
      <c r="E125" s="164" t="n">
        <f aca="false">SUM(E121:E124)</f>
        <v>2</v>
      </c>
      <c r="F125" s="164" t="n">
        <f aca="false">SUM(F121:F124)</f>
        <v>3</v>
      </c>
      <c r="G125" s="164"/>
      <c r="H125" s="164"/>
      <c r="I125" s="164"/>
      <c r="J125" s="164"/>
      <c r="K125" s="164"/>
      <c r="L125" s="164"/>
      <c r="M125" s="165"/>
    </row>
    <row r="126" customFormat="false" ht="17.35" hidden="false" customHeight="false" outlineLevel="0" collapsed="false">
      <c r="A126" s="207"/>
      <c r="B126" s="208" t="s">
        <v>698</v>
      </c>
      <c r="C126" s="209"/>
      <c r="D126" s="210" t="n">
        <f aca="false">D7+D20+D27+D32+D42+D46+D52+D61+D76+D84+D98+D104+D109+D115+D120+D125</f>
        <v>41</v>
      </c>
      <c r="E126" s="210" t="n">
        <f aca="false">E125+E109+E76+E52+E46+E32+E27+E13+E7</f>
        <v>14</v>
      </c>
      <c r="F126" s="210" t="n">
        <f aca="false">F13+F27+F32+F42++F46+F52+F104+F109+F120+F125</f>
        <v>10</v>
      </c>
      <c r="G126" s="210" t="n">
        <f aca="false">G13+G20+G109+G115+G125</f>
        <v>5</v>
      </c>
      <c r="H126" s="210" t="n">
        <f aca="false">H7+H115+H125</f>
        <v>0</v>
      </c>
      <c r="I126" s="210" t="n">
        <f aca="false">I27</f>
        <v>1</v>
      </c>
      <c r="J126" s="210" t="n">
        <f aca="false">J52+J61+J76+J84+J115</f>
        <v>3</v>
      </c>
      <c r="K126" s="210" t="n">
        <f aca="false">K98+K115+K125</f>
        <v>1</v>
      </c>
      <c r="L126" s="210" t="n">
        <f aca="false">L61+L84+L115+L125</f>
        <v>5</v>
      </c>
      <c r="M126" s="211" t="n">
        <f aca="false">M32+M76+M86+M87+M125</f>
        <v>4</v>
      </c>
    </row>
    <row r="129" customFormat="false" ht="15" hidden="false" customHeight="false" outlineLevel="0" collapsed="false">
      <c r="B129" s="212" t="s">
        <v>699</v>
      </c>
    </row>
    <row r="130" customFormat="false" ht="15" hidden="false" customHeight="false" outlineLevel="0" collapsed="false">
      <c r="B130" s="212" t="s">
        <v>700</v>
      </c>
    </row>
    <row r="131" customFormat="false" ht="15" hidden="false" customHeight="false" outlineLevel="0" collapsed="false">
      <c r="B131" s="212" t="s">
        <v>701</v>
      </c>
    </row>
    <row r="132" customFormat="false" ht="15" hidden="false" customHeight="false" outlineLevel="0" collapsed="false">
      <c r="B132" s="212" t="s">
        <v>702</v>
      </c>
    </row>
    <row r="133" customFormat="false" ht="15.75" hidden="false" customHeight="false" outlineLevel="0" collapsed="false">
      <c r="B133" s="212"/>
    </row>
  </sheetData>
  <mergeCells count="23">
    <mergeCell ref="A1:C1"/>
    <mergeCell ref="A2:C2"/>
    <mergeCell ref="A3:C3"/>
    <mergeCell ref="A4:A5"/>
    <mergeCell ref="B4:K5"/>
    <mergeCell ref="A8:M8"/>
    <mergeCell ref="A14:M14"/>
    <mergeCell ref="A21:M21"/>
    <mergeCell ref="B28:M28"/>
    <mergeCell ref="B33:M33"/>
    <mergeCell ref="A38:M38"/>
    <mergeCell ref="A43:M43"/>
    <mergeCell ref="A47:M47"/>
    <mergeCell ref="A53:M53"/>
    <mergeCell ref="A62:M62"/>
    <mergeCell ref="A77:M77"/>
    <mergeCell ref="A85:M85"/>
    <mergeCell ref="A93:M93"/>
    <mergeCell ref="A99:L99"/>
    <mergeCell ref="A105:L105"/>
    <mergeCell ref="A110:M110"/>
    <mergeCell ref="A116:M116"/>
    <mergeCell ref="A121:M12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74"/>
  <sheetViews>
    <sheetView showFormulas="false" showGridLines="true" showRowColHeaders="true" showZeros="true" rightToLeft="false" tabSelected="false" showOutlineSymbols="true" defaultGridColor="true" view="normal" topLeftCell="A42" colorId="64" zoomScale="100" zoomScaleNormal="100" zoomScalePageLayoutView="100" workbookViewId="0">
      <selection pane="topLeft" activeCell="B72" activeCellId="0" sqref="B72"/>
    </sheetView>
  </sheetViews>
  <sheetFormatPr defaultColWidth="8.87890625" defaultRowHeight="12.75" zeroHeight="false" outlineLevelRow="0" outlineLevelCol="0"/>
  <cols>
    <col collapsed="false" customWidth="true" hidden="false" outlineLevel="0" max="1" min="1" style="144" width="2.56"/>
    <col collapsed="false" customWidth="true" hidden="false" outlineLevel="0" max="2" min="2" style="144" width="44"/>
    <col collapsed="false" customWidth="true" hidden="false" outlineLevel="0" max="3" min="3" style="145" width="6.56"/>
    <col collapsed="false" customWidth="true" hidden="false" outlineLevel="0" max="4" min="4" style="145" width="5.88"/>
    <col collapsed="false" customWidth="true" hidden="false" outlineLevel="0" max="5" min="5" style="145" width="5.78"/>
    <col collapsed="false" customWidth="true" hidden="false" outlineLevel="0" max="6" min="6" style="145" width="5.22"/>
    <col collapsed="false" customWidth="true" hidden="false" outlineLevel="0" max="7" min="7" style="145" width="6.22"/>
    <col collapsed="false" customWidth="true" hidden="false" outlineLevel="0" max="8" min="8" style="145" width="5.67"/>
    <col collapsed="false" customWidth="true" hidden="false" outlineLevel="0" max="9" min="9" style="145" width="5.88"/>
    <col collapsed="false" customWidth="true" hidden="false" outlineLevel="0" max="10" min="10" style="145" width="5.33"/>
    <col collapsed="false" customWidth="true" hidden="false" outlineLevel="0" max="11" min="11" style="145" width="5.11"/>
    <col collapsed="false" customWidth="false" hidden="false" outlineLevel="0" max="16384" min="12" style="144" width="8.88"/>
  </cols>
  <sheetData>
    <row r="1" customFormat="false" ht="12.75" hidden="false" customHeight="true" outlineLevel="0" collapsed="false">
      <c r="A1" s="146" t="s">
        <v>703</v>
      </c>
      <c r="B1" s="146"/>
      <c r="C1" s="146"/>
      <c r="D1" s="213"/>
      <c r="E1" s="213"/>
      <c r="F1" s="213"/>
    </row>
    <row r="2" customFormat="false" ht="15.75" hidden="false" customHeight="true" outlineLevel="0" collapsed="false">
      <c r="A2" s="214" t="s">
        <v>587</v>
      </c>
      <c r="B2" s="214"/>
      <c r="C2" s="214"/>
      <c r="D2" s="215"/>
      <c r="E2" s="215"/>
      <c r="F2" s="215"/>
    </row>
    <row r="3" customFormat="false" ht="25.5" hidden="false" customHeight="true" outlineLevel="0" collapsed="false">
      <c r="A3" s="216" t="s">
        <v>704</v>
      </c>
      <c r="B3" s="216"/>
      <c r="C3" s="216"/>
      <c r="D3" s="217" t="s">
        <v>588</v>
      </c>
      <c r="E3" s="218" t="s">
        <v>589</v>
      </c>
      <c r="F3" s="218" t="s">
        <v>590</v>
      </c>
      <c r="G3" s="218" t="s">
        <v>593</v>
      </c>
      <c r="H3" s="218" t="s">
        <v>592</v>
      </c>
      <c r="I3" s="218" t="s">
        <v>705</v>
      </c>
      <c r="J3" s="218" t="s">
        <v>706</v>
      </c>
      <c r="K3" s="219" t="s">
        <v>707</v>
      </c>
    </row>
    <row r="4" customFormat="false" ht="18.75" hidden="false" customHeight="true" outlineLevel="0" collapsed="false">
      <c r="A4" s="220"/>
      <c r="B4" s="221" t="s">
        <v>708</v>
      </c>
      <c r="C4" s="221"/>
      <c r="D4" s="221"/>
      <c r="E4" s="221"/>
      <c r="F4" s="221"/>
      <c r="G4" s="221"/>
      <c r="H4" s="221"/>
      <c r="I4" s="221"/>
      <c r="J4" s="221"/>
      <c r="K4" s="221"/>
    </row>
    <row r="5" customFormat="false" ht="16.5" hidden="false" customHeight="true" outlineLevel="0" collapsed="false">
      <c r="A5" s="222" t="n">
        <v>1</v>
      </c>
      <c r="B5" s="68" t="s">
        <v>426</v>
      </c>
      <c r="C5" s="223"/>
      <c r="D5" s="224"/>
      <c r="E5" s="224" t="n">
        <v>3</v>
      </c>
      <c r="F5" s="224"/>
      <c r="G5" s="224"/>
      <c r="H5" s="224"/>
      <c r="I5" s="224"/>
      <c r="J5" s="224"/>
      <c r="K5" s="225"/>
    </row>
    <row r="6" customFormat="false" ht="16.5" hidden="false" customHeight="true" outlineLevel="0" collapsed="false">
      <c r="A6" s="222" t="n">
        <v>2</v>
      </c>
      <c r="B6" s="68" t="s">
        <v>427</v>
      </c>
      <c r="C6" s="226" t="s">
        <v>590</v>
      </c>
      <c r="D6" s="224"/>
      <c r="E6" s="224"/>
      <c r="F6" s="224" t="n">
        <v>1</v>
      </c>
      <c r="G6" s="224"/>
      <c r="H6" s="224"/>
      <c r="I6" s="224"/>
      <c r="J6" s="224"/>
      <c r="K6" s="225"/>
    </row>
    <row r="7" customFormat="false" ht="16.5" hidden="false" customHeight="true" outlineLevel="0" collapsed="false">
      <c r="A7" s="222" t="n">
        <v>3</v>
      </c>
      <c r="B7" s="68" t="s">
        <v>428</v>
      </c>
      <c r="C7" s="226" t="s">
        <v>588</v>
      </c>
      <c r="D7" s="224" t="n">
        <v>1</v>
      </c>
      <c r="E7" s="224"/>
      <c r="F7" s="224"/>
      <c r="G7" s="224"/>
      <c r="H7" s="224"/>
      <c r="I7" s="224"/>
      <c r="J7" s="224"/>
      <c r="K7" s="225"/>
    </row>
    <row r="8" customFormat="false" ht="16.5" hidden="false" customHeight="true" outlineLevel="0" collapsed="false">
      <c r="A8" s="222" t="n">
        <v>4</v>
      </c>
      <c r="B8" s="68" t="s">
        <v>429</v>
      </c>
      <c r="C8" s="223"/>
      <c r="D8" s="224"/>
      <c r="E8" s="224"/>
      <c r="F8" s="224"/>
      <c r="G8" s="224"/>
      <c r="H8" s="224"/>
      <c r="I8" s="224"/>
      <c r="J8" s="224"/>
      <c r="K8" s="225"/>
    </row>
    <row r="9" customFormat="false" ht="21" hidden="false" customHeight="true" outlineLevel="0" collapsed="false">
      <c r="A9" s="222" t="n">
        <v>5</v>
      </c>
      <c r="B9" s="68" t="s">
        <v>709</v>
      </c>
      <c r="C9" s="226" t="s">
        <v>588</v>
      </c>
      <c r="D9" s="224" t="n">
        <v>1</v>
      </c>
      <c r="E9" s="224"/>
      <c r="F9" s="224"/>
      <c r="G9" s="224"/>
      <c r="H9" s="224"/>
      <c r="I9" s="224"/>
      <c r="J9" s="224"/>
      <c r="K9" s="225"/>
    </row>
    <row r="10" customFormat="false" ht="30" hidden="false" customHeight="true" outlineLevel="0" collapsed="false">
      <c r="A10" s="222" t="n">
        <v>6</v>
      </c>
      <c r="B10" s="68" t="s">
        <v>710</v>
      </c>
      <c r="C10" s="226" t="s">
        <v>588</v>
      </c>
      <c r="D10" s="224" t="n">
        <v>1</v>
      </c>
      <c r="E10" s="224"/>
      <c r="F10" s="224"/>
      <c r="G10" s="224"/>
      <c r="H10" s="224"/>
      <c r="I10" s="224"/>
      <c r="J10" s="224"/>
      <c r="K10" s="225"/>
    </row>
    <row r="11" customFormat="false" ht="15" hidden="false" customHeight="true" outlineLevel="0" collapsed="false">
      <c r="A11" s="222" t="n">
        <v>7</v>
      </c>
      <c r="B11" s="68" t="s">
        <v>432</v>
      </c>
      <c r="C11" s="223"/>
      <c r="D11" s="224"/>
      <c r="E11" s="224"/>
      <c r="F11" s="224"/>
      <c r="G11" s="224"/>
      <c r="H11" s="224"/>
      <c r="I11" s="224"/>
      <c r="J11" s="224"/>
      <c r="K11" s="225"/>
    </row>
    <row r="12" customFormat="false" ht="15" hidden="false" customHeight="true" outlineLevel="0" collapsed="false">
      <c r="A12" s="222" t="n">
        <v>8</v>
      </c>
      <c r="B12" s="68" t="s">
        <v>433</v>
      </c>
      <c r="C12" s="223"/>
      <c r="D12" s="224"/>
      <c r="E12" s="224"/>
      <c r="F12" s="224"/>
      <c r="G12" s="224" t="n">
        <v>1</v>
      </c>
      <c r="H12" s="224"/>
      <c r="I12" s="224"/>
      <c r="J12" s="224"/>
      <c r="K12" s="225"/>
    </row>
    <row r="13" customFormat="false" ht="15" hidden="false" customHeight="true" outlineLevel="0" collapsed="false">
      <c r="A13" s="222" t="n">
        <v>9</v>
      </c>
      <c r="B13" s="68" t="s">
        <v>434</v>
      </c>
      <c r="C13" s="223"/>
      <c r="D13" s="224"/>
      <c r="E13" s="224"/>
      <c r="F13" s="224"/>
      <c r="G13" s="224"/>
      <c r="H13" s="224"/>
      <c r="I13" s="224" t="n">
        <v>1</v>
      </c>
      <c r="J13" s="224"/>
      <c r="K13" s="225"/>
    </row>
    <row r="14" customFormat="false" ht="15" hidden="false" customHeight="true" outlineLevel="0" collapsed="false">
      <c r="A14" s="222" t="n">
        <v>10</v>
      </c>
      <c r="B14" s="68" t="s">
        <v>435</v>
      </c>
      <c r="C14" s="223"/>
      <c r="D14" s="224"/>
      <c r="E14" s="224"/>
      <c r="F14" s="224"/>
      <c r="G14" s="224"/>
      <c r="H14" s="224"/>
      <c r="I14" s="224"/>
      <c r="J14" s="224"/>
      <c r="K14" s="225" t="n">
        <v>1</v>
      </c>
    </row>
    <row r="15" customFormat="false" ht="18.75" hidden="false" customHeight="true" outlineLevel="0" collapsed="false">
      <c r="A15" s="227"/>
      <c r="B15" s="228" t="s">
        <v>41</v>
      </c>
      <c r="C15" s="229"/>
      <c r="D15" s="230" t="n">
        <f aca="false">SUM(D4:D10)</f>
        <v>3</v>
      </c>
      <c r="E15" s="230" t="n">
        <f aca="false">SUM(E4:E10)</f>
        <v>3</v>
      </c>
      <c r="F15" s="230" t="n">
        <f aca="false">SUM(F4:F10)</f>
        <v>1</v>
      </c>
      <c r="G15" s="230"/>
      <c r="H15" s="230"/>
      <c r="I15" s="230"/>
      <c r="J15" s="230"/>
      <c r="K15" s="231"/>
    </row>
    <row r="16" customFormat="false" ht="16.5" hidden="false" customHeight="true" outlineLevel="0" collapsed="false">
      <c r="A16" s="166" t="s">
        <v>711</v>
      </c>
      <c r="B16" s="166"/>
      <c r="C16" s="166"/>
      <c r="D16" s="166"/>
      <c r="E16" s="166"/>
      <c r="F16" s="166"/>
      <c r="G16" s="166"/>
      <c r="H16" s="166"/>
      <c r="I16" s="166"/>
      <c r="J16" s="166"/>
      <c r="K16" s="166"/>
    </row>
    <row r="17" customFormat="false" ht="16.5" hidden="false" customHeight="true" outlineLevel="0" collapsed="false">
      <c r="A17" s="157" t="n">
        <v>1</v>
      </c>
      <c r="B17" s="108" t="s">
        <v>437</v>
      </c>
      <c r="C17" s="232" t="s">
        <v>593</v>
      </c>
      <c r="D17" s="224"/>
      <c r="E17" s="224"/>
      <c r="F17" s="224"/>
      <c r="G17" s="224" t="n">
        <v>1</v>
      </c>
      <c r="H17" s="224"/>
      <c r="I17" s="224"/>
      <c r="J17" s="224"/>
      <c r="K17" s="225"/>
    </row>
    <row r="18" customFormat="false" ht="16.5" hidden="false" customHeight="true" outlineLevel="0" collapsed="false">
      <c r="A18" s="157" t="n">
        <v>2</v>
      </c>
      <c r="B18" s="108" t="s">
        <v>438</v>
      </c>
      <c r="C18" s="232" t="s">
        <v>588</v>
      </c>
      <c r="D18" s="224" t="n">
        <v>1</v>
      </c>
      <c r="E18" s="224"/>
      <c r="F18" s="224"/>
      <c r="G18" s="224"/>
      <c r="H18" s="224"/>
      <c r="I18" s="224"/>
      <c r="J18" s="224"/>
      <c r="K18" s="225"/>
    </row>
    <row r="19" customFormat="false" ht="16.5" hidden="false" customHeight="true" outlineLevel="0" collapsed="false">
      <c r="A19" s="157" t="n">
        <v>3</v>
      </c>
      <c r="B19" s="108" t="s">
        <v>439</v>
      </c>
      <c r="C19" s="232" t="s">
        <v>588</v>
      </c>
      <c r="D19" s="224" t="n">
        <v>1</v>
      </c>
      <c r="E19" s="224"/>
      <c r="F19" s="224"/>
      <c r="G19" s="224"/>
      <c r="H19" s="224"/>
      <c r="I19" s="224"/>
      <c r="J19" s="224"/>
      <c r="K19" s="225"/>
    </row>
    <row r="20" customFormat="false" ht="16.5" hidden="false" customHeight="true" outlineLevel="0" collapsed="false">
      <c r="A20" s="157" t="n">
        <v>4</v>
      </c>
      <c r="B20" s="108" t="s">
        <v>440</v>
      </c>
      <c r="C20" s="232" t="s">
        <v>593</v>
      </c>
      <c r="D20" s="224"/>
      <c r="E20" s="224"/>
      <c r="F20" s="224"/>
      <c r="G20" s="224" t="n">
        <v>1</v>
      </c>
      <c r="H20" s="224"/>
      <c r="I20" s="224"/>
      <c r="J20" s="224"/>
      <c r="K20" s="225"/>
    </row>
    <row r="21" customFormat="false" ht="17.25" hidden="false" customHeight="true" outlineLevel="0" collapsed="false">
      <c r="A21" s="233"/>
      <c r="B21" s="228" t="s">
        <v>41</v>
      </c>
      <c r="C21" s="228"/>
      <c r="D21" s="234" t="n">
        <f aca="false">SUM(D17:D20)</f>
        <v>2</v>
      </c>
      <c r="E21" s="234"/>
      <c r="F21" s="234"/>
      <c r="G21" s="234" t="n">
        <f aca="false">SUM(G17:G20)</f>
        <v>2</v>
      </c>
      <c r="H21" s="234"/>
      <c r="I21" s="234"/>
      <c r="J21" s="234"/>
      <c r="K21" s="235"/>
    </row>
    <row r="22" customFormat="false" ht="16.5" hidden="false" customHeight="true" outlineLevel="0" collapsed="false">
      <c r="A22" s="166" t="s">
        <v>712</v>
      </c>
      <c r="B22" s="166"/>
      <c r="C22" s="166"/>
      <c r="D22" s="166"/>
      <c r="E22" s="166"/>
      <c r="F22" s="166"/>
      <c r="G22" s="166"/>
      <c r="H22" s="166"/>
      <c r="I22" s="166"/>
      <c r="J22" s="166"/>
      <c r="K22" s="166"/>
    </row>
    <row r="23" customFormat="false" ht="16.5" hidden="false" customHeight="true" outlineLevel="0" collapsed="false">
      <c r="A23" s="157" t="n">
        <v>1</v>
      </c>
      <c r="B23" s="95" t="s">
        <v>442</v>
      </c>
      <c r="C23" s="226" t="s">
        <v>588</v>
      </c>
      <c r="D23" s="224" t="n">
        <v>1</v>
      </c>
      <c r="E23" s="224" t="n">
        <v>1</v>
      </c>
      <c r="F23" s="224"/>
      <c r="G23" s="224"/>
      <c r="H23" s="224"/>
      <c r="I23" s="224"/>
      <c r="J23" s="224"/>
      <c r="K23" s="225"/>
    </row>
    <row r="24" customFormat="false" ht="16.5" hidden="false" customHeight="true" outlineLevel="0" collapsed="false">
      <c r="A24" s="157" t="n">
        <v>2</v>
      </c>
      <c r="B24" s="95" t="s">
        <v>443</v>
      </c>
      <c r="C24" s="236" t="s">
        <v>588</v>
      </c>
      <c r="D24" s="224" t="n">
        <v>1</v>
      </c>
      <c r="E24" s="224"/>
      <c r="F24" s="224"/>
      <c r="G24" s="224"/>
      <c r="H24" s="224"/>
      <c r="I24" s="224"/>
      <c r="J24" s="224"/>
      <c r="K24" s="225"/>
    </row>
    <row r="25" customFormat="false" ht="16.5" hidden="false" customHeight="true" outlineLevel="0" collapsed="false">
      <c r="A25" s="157" t="n">
        <v>3</v>
      </c>
      <c r="B25" s="95" t="s">
        <v>444</v>
      </c>
      <c r="C25" s="236" t="s">
        <v>588</v>
      </c>
      <c r="D25" s="224" t="n">
        <v>1</v>
      </c>
      <c r="E25" s="224"/>
      <c r="F25" s="224"/>
      <c r="G25" s="224"/>
      <c r="H25" s="224"/>
      <c r="I25" s="224"/>
      <c r="J25" s="224"/>
      <c r="K25" s="225"/>
    </row>
    <row r="26" customFormat="false" ht="16.5" hidden="false" customHeight="true" outlineLevel="0" collapsed="false">
      <c r="A26" s="233"/>
      <c r="B26" s="228" t="s">
        <v>41</v>
      </c>
      <c r="C26" s="228"/>
      <c r="D26" s="234" t="n">
        <f aca="false">SUM(D23:D25)</f>
        <v>3</v>
      </c>
      <c r="E26" s="234" t="n">
        <f aca="false">SUM(E23:E25)</f>
        <v>1</v>
      </c>
      <c r="F26" s="234"/>
      <c r="G26" s="234"/>
      <c r="H26" s="234"/>
      <c r="I26" s="234"/>
      <c r="J26" s="234"/>
      <c r="K26" s="235"/>
    </row>
    <row r="27" customFormat="false" ht="16.5" hidden="false" customHeight="true" outlineLevel="0" collapsed="false">
      <c r="A27" s="166" t="s">
        <v>713</v>
      </c>
      <c r="B27" s="166"/>
      <c r="C27" s="166"/>
      <c r="D27" s="166"/>
      <c r="E27" s="166"/>
      <c r="F27" s="166"/>
      <c r="G27" s="166"/>
      <c r="H27" s="166"/>
      <c r="I27" s="166"/>
      <c r="J27" s="166"/>
      <c r="K27" s="166"/>
    </row>
    <row r="28" customFormat="false" ht="16.5" hidden="false" customHeight="true" outlineLevel="0" collapsed="false">
      <c r="A28" s="157" t="n">
        <v>1</v>
      </c>
      <c r="B28" s="69" t="s">
        <v>446</v>
      </c>
      <c r="C28" s="223"/>
      <c r="D28" s="224"/>
      <c r="E28" s="224"/>
      <c r="F28" s="224"/>
      <c r="G28" s="224"/>
      <c r="H28" s="224"/>
      <c r="I28" s="224"/>
      <c r="J28" s="224"/>
      <c r="K28" s="225"/>
    </row>
    <row r="29" customFormat="false" ht="14.25" hidden="false" customHeight="true" outlineLevel="0" collapsed="false">
      <c r="A29" s="157" t="n">
        <v>2</v>
      </c>
      <c r="B29" s="69" t="s">
        <v>447</v>
      </c>
      <c r="C29" s="226" t="s">
        <v>705</v>
      </c>
      <c r="D29" s="224"/>
      <c r="E29" s="224"/>
      <c r="F29" s="224"/>
      <c r="G29" s="224"/>
      <c r="H29" s="224"/>
      <c r="I29" s="224" t="n">
        <v>1</v>
      </c>
      <c r="J29" s="224"/>
      <c r="K29" s="225"/>
    </row>
    <row r="30" customFormat="false" ht="16.5" hidden="false" customHeight="true" outlineLevel="0" collapsed="false">
      <c r="A30" s="157" t="n">
        <v>3</v>
      </c>
      <c r="B30" s="69" t="s">
        <v>448</v>
      </c>
      <c r="C30" s="226" t="s">
        <v>588</v>
      </c>
      <c r="D30" s="224" t="n">
        <v>1</v>
      </c>
      <c r="E30" s="224"/>
      <c r="F30" s="224"/>
      <c r="G30" s="224"/>
      <c r="H30" s="224"/>
      <c r="I30" s="224"/>
      <c r="J30" s="224"/>
      <c r="K30" s="225"/>
    </row>
    <row r="31" customFormat="false" ht="16.5" hidden="false" customHeight="true" outlineLevel="0" collapsed="false">
      <c r="A31" s="157" t="n">
        <v>4</v>
      </c>
      <c r="B31" s="69" t="s">
        <v>449</v>
      </c>
      <c r="C31" s="226" t="s">
        <v>592</v>
      </c>
      <c r="D31" s="224"/>
      <c r="E31" s="224"/>
      <c r="F31" s="224"/>
      <c r="G31" s="224"/>
      <c r="H31" s="224" t="n">
        <v>1</v>
      </c>
      <c r="I31" s="224"/>
      <c r="J31" s="224"/>
      <c r="K31" s="225"/>
    </row>
    <row r="32" customFormat="false" ht="16.5" hidden="false" customHeight="true" outlineLevel="0" collapsed="false">
      <c r="A32" s="157" t="n">
        <v>5</v>
      </c>
      <c r="B32" s="69" t="s">
        <v>450</v>
      </c>
      <c r="C32" s="223"/>
      <c r="D32" s="224"/>
      <c r="E32" s="224"/>
      <c r="F32" s="224"/>
      <c r="G32" s="224"/>
      <c r="H32" s="224"/>
      <c r="I32" s="224"/>
      <c r="J32" s="224"/>
      <c r="K32" s="225"/>
    </row>
    <row r="33" customFormat="false" ht="16.5" hidden="false" customHeight="true" outlineLevel="0" collapsed="false">
      <c r="A33" s="157" t="n">
        <v>6</v>
      </c>
      <c r="B33" s="69" t="s">
        <v>451</v>
      </c>
      <c r="C33" s="226" t="s">
        <v>588</v>
      </c>
      <c r="D33" s="224" t="n">
        <v>1</v>
      </c>
      <c r="E33" s="224"/>
      <c r="F33" s="224"/>
      <c r="G33" s="224"/>
      <c r="H33" s="224"/>
      <c r="I33" s="224"/>
      <c r="J33" s="224"/>
      <c r="K33" s="225"/>
    </row>
    <row r="34" customFormat="false" ht="16.5" hidden="false" customHeight="true" outlineLevel="0" collapsed="false">
      <c r="A34" s="233"/>
      <c r="B34" s="228" t="s">
        <v>41</v>
      </c>
      <c r="C34" s="228"/>
      <c r="D34" s="234" t="n">
        <f aca="false">SUM(D28:D33)</f>
        <v>2</v>
      </c>
      <c r="E34" s="234"/>
      <c r="F34" s="234"/>
      <c r="G34" s="234"/>
      <c r="H34" s="234" t="n">
        <f aca="false">SUM(H28:H33)</f>
        <v>1</v>
      </c>
      <c r="I34" s="234" t="n">
        <f aca="false">SUM(I28:I33)</f>
        <v>1</v>
      </c>
      <c r="J34" s="234"/>
      <c r="K34" s="235"/>
    </row>
    <row r="35" customFormat="false" ht="16.5" hidden="false" customHeight="true" outlineLevel="0" collapsed="false">
      <c r="A35" s="166" t="s">
        <v>714</v>
      </c>
      <c r="B35" s="166"/>
      <c r="C35" s="166"/>
      <c r="D35" s="166"/>
      <c r="E35" s="166"/>
      <c r="F35" s="166"/>
      <c r="G35" s="166"/>
      <c r="H35" s="166"/>
      <c r="I35" s="166"/>
      <c r="J35" s="166"/>
      <c r="K35" s="166"/>
    </row>
    <row r="36" customFormat="false" ht="15.75" hidden="false" customHeight="true" outlineLevel="0" collapsed="false">
      <c r="A36" s="157" t="n">
        <v>1</v>
      </c>
      <c r="B36" s="68" t="s">
        <v>453</v>
      </c>
      <c r="C36" s="237" t="s">
        <v>715</v>
      </c>
      <c r="D36" s="224"/>
      <c r="E36" s="224" t="n">
        <v>1</v>
      </c>
      <c r="F36" s="224"/>
      <c r="G36" s="224"/>
      <c r="H36" s="224"/>
      <c r="I36" s="224" t="n">
        <v>1</v>
      </c>
      <c r="J36" s="224"/>
      <c r="K36" s="225"/>
    </row>
    <row r="37" customFormat="false" ht="16.5" hidden="false" customHeight="true" outlineLevel="0" collapsed="false">
      <c r="A37" s="222" t="n">
        <v>2</v>
      </c>
      <c r="B37" s="68" t="s">
        <v>454</v>
      </c>
      <c r="C37" s="238" t="s">
        <v>592</v>
      </c>
      <c r="D37" s="224"/>
      <c r="E37" s="224"/>
      <c r="F37" s="224"/>
      <c r="G37" s="224"/>
      <c r="H37" s="224" t="n">
        <v>1</v>
      </c>
      <c r="I37" s="224"/>
      <c r="J37" s="224"/>
      <c r="K37" s="225"/>
    </row>
    <row r="38" customFormat="false" ht="16.5" hidden="false" customHeight="true" outlineLevel="0" collapsed="false">
      <c r="A38" s="157" t="n">
        <v>3</v>
      </c>
      <c r="B38" s="68" t="s">
        <v>455</v>
      </c>
      <c r="C38" s="226" t="s">
        <v>592</v>
      </c>
      <c r="D38" s="224"/>
      <c r="E38" s="224"/>
      <c r="F38" s="224"/>
      <c r="G38" s="224"/>
      <c r="H38" s="224" t="n">
        <v>1</v>
      </c>
      <c r="I38" s="224"/>
      <c r="J38" s="224"/>
      <c r="K38" s="225"/>
    </row>
    <row r="39" customFormat="false" ht="16.5" hidden="false" customHeight="true" outlineLevel="0" collapsed="false">
      <c r="A39" s="157" t="n">
        <v>4</v>
      </c>
      <c r="B39" s="68" t="s">
        <v>456</v>
      </c>
      <c r="C39" s="226" t="s">
        <v>588</v>
      </c>
      <c r="D39" s="224" t="n">
        <v>1</v>
      </c>
      <c r="E39" s="224"/>
      <c r="F39" s="224"/>
      <c r="G39" s="224"/>
      <c r="H39" s="224"/>
      <c r="I39" s="224"/>
      <c r="J39" s="224"/>
      <c r="K39" s="225"/>
    </row>
    <row r="40" customFormat="false" ht="16.5" hidden="false" customHeight="true" outlineLevel="0" collapsed="false">
      <c r="A40" s="157" t="n">
        <v>5</v>
      </c>
      <c r="B40" s="68" t="s">
        <v>457</v>
      </c>
      <c r="C40" s="226" t="s">
        <v>716</v>
      </c>
      <c r="D40" s="224"/>
      <c r="E40" s="224"/>
      <c r="F40" s="224"/>
      <c r="G40" s="224"/>
      <c r="H40" s="224" t="n">
        <v>1</v>
      </c>
      <c r="I40" s="224"/>
      <c r="J40" s="224"/>
      <c r="K40" s="225"/>
    </row>
    <row r="41" customFormat="false" ht="15" hidden="false" customHeight="true" outlineLevel="0" collapsed="false">
      <c r="A41" s="157" t="n">
        <v>6</v>
      </c>
      <c r="B41" s="68" t="s">
        <v>458</v>
      </c>
      <c r="C41" s="226" t="s">
        <v>592</v>
      </c>
      <c r="D41" s="224"/>
      <c r="E41" s="224"/>
      <c r="F41" s="224"/>
      <c r="G41" s="224"/>
      <c r="H41" s="224" t="n">
        <v>1</v>
      </c>
      <c r="I41" s="224"/>
      <c r="J41" s="224"/>
      <c r="K41" s="225"/>
    </row>
    <row r="42" customFormat="false" ht="17.25" hidden="false" customHeight="true" outlineLevel="0" collapsed="false">
      <c r="A42" s="239"/>
      <c r="B42" s="240" t="s">
        <v>41</v>
      </c>
      <c r="C42" s="241"/>
      <c r="D42" s="149" t="n">
        <f aca="false">SUM(D35:D41)</f>
        <v>1</v>
      </c>
      <c r="E42" s="149" t="n">
        <f aca="false">SUM(E35:E41)</f>
        <v>1</v>
      </c>
      <c r="F42" s="149"/>
      <c r="G42" s="149"/>
      <c r="H42" s="149" t="n">
        <f aca="false">SUM(H35:H41)</f>
        <v>4</v>
      </c>
      <c r="I42" s="149" t="n">
        <f aca="false">SUM(I35:I41)</f>
        <v>1</v>
      </c>
      <c r="J42" s="149"/>
      <c r="K42" s="150"/>
    </row>
    <row r="43" customFormat="false" ht="16.5" hidden="false" customHeight="true" outlineLevel="0" collapsed="false">
      <c r="A43" s="242" t="s">
        <v>717</v>
      </c>
      <c r="B43" s="242"/>
      <c r="C43" s="242"/>
      <c r="D43" s="242"/>
      <c r="E43" s="242"/>
      <c r="F43" s="242"/>
      <c r="G43" s="242"/>
      <c r="H43" s="242"/>
      <c r="I43" s="242"/>
      <c r="J43" s="242"/>
      <c r="K43" s="242"/>
    </row>
    <row r="44" customFormat="false" ht="16.5" hidden="false" customHeight="true" outlineLevel="0" collapsed="false">
      <c r="A44" s="157" t="n">
        <v>1</v>
      </c>
      <c r="B44" s="69" t="s">
        <v>460</v>
      </c>
      <c r="C44" s="226" t="s">
        <v>706</v>
      </c>
      <c r="D44" s="224"/>
      <c r="E44" s="224" t="n">
        <v>1</v>
      </c>
      <c r="F44" s="224"/>
      <c r="G44" s="224"/>
      <c r="H44" s="224"/>
      <c r="I44" s="224"/>
      <c r="J44" s="224" t="n">
        <v>1</v>
      </c>
      <c r="K44" s="225"/>
    </row>
    <row r="45" customFormat="false" ht="16.5" hidden="false" customHeight="true" outlineLevel="0" collapsed="false">
      <c r="A45" s="157" t="n">
        <v>2</v>
      </c>
      <c r="B45" s="69" t="s">
        <v>461</v>
      </c>
      <c r="C45" s="226" t="s">
        <v>588</v>
      </c>
      <c r="D45" s="224" t="n">
        <v>1</v>
      </c>
      <c r="E45" s="224"/>
      <c r="F45" s="224"/>
      <c r="G45" s="224"/>
      <c r="H45" s="224"/>
      <c r="I45" s="224"/>
      <c r="J45" s="224"/>
      <c r="K45" s="225"/>
    </row>
    <row r="46" customFormat="false" ht="16.5" hidden="false" customHeight="true" outlineLevel="0" collapsed="false">
      <c r="A46" s="157" t="n">
        <v>3</v>
      </c>
      <c r="B46" s="69" t="s">
        <v>462</v>
      </c>
      <c r="C46" s="226" t="s">
        <v>588</v>
      </c>
      <c r="D46" s="224" t="n">
        <v>1</v>
      </c>
      <c r="E46" s="224"/>
      <c r="F46" s="224"/>
      <c r="G46" s="224"/>
      <c r="H46" s="224"/>
      <c r="I46" s="224"/>
      <c r="J46" s="224"/>
      <c r="K46" s="225"/>
    </row>
    <row r="47" customFormat="false" ht="16.5" hidden="false" customHeight="true" outlineLevel="0" collapsed="false">
      <c r="A47" s="157" t="n">
        <v>4</v>
      </c>
      <c r="B47" s="69" t="s">
        <v>463</v>
      </c>
      <c r="C47" s="226" t="s">
        <v>588</v>
      </c>
      <c r="D47" s="224" t="n">
        <v>1</v>
      </c>
      <c r="E47" s="224"/>
      <c r="F47" s="224"/>
      <c r="G47" s="224"/>
      <c r="H47" s="224"/>
      <c r="I47" s="224"/>
      <c r="J47" s="224"/>
      <c r="K47" s="225"/>
    </row>
    <row r="48" customFormat="false" ht="16.5" hidden="false" customHeight="true" outlineLevel="0" collapsed="false">
      <c r="A48" s="233"/>
      <c r="B48" s="228" t="s">
        <v>41</v>
      </c>
      <c r="C48" s="229"/>
      <c r="D48" s="234" t="n">
        <f aca="false">SUM(D43:D47)</f>
        <v>3</v>
      </c>
      <c r="E48" s="234" t="n">
        <f aca="false">SUM(E43:E47)</f>
        <v>1</v>
      </c>
      <c r="F48" s="234"/>
      <c r="G48" s="234"/>
      <c r="H48" s="234"/>
      <c r="I48" s="234"/>
      <c r="J48" s="234" t="n">
        <f aca="false">SUM(J43:J47)</f>
        <v>1</v>
      </c>
      <c r="K48" s="235"/>
    </row>
    <row r="49" customFormat="false" ht="16.5" hidden="false" customHeight="true" outlineLevel="0" collapsed="false">
      <c r="A49" s="166" t="s">
        <v>718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</row>
    <row r="50" customFormat="false" ht="16.5" hidden="false" customHeight="true" outlineLevel="0" collapsed="false">
      <c r="A50" s="157" t="n">
        <v>1</v>
      </c>
      <c r="B50" s="69" t="s">
        <v>465</v>
      </c>
      <c r="C50" s="226" t="s">
        <v>590</v>
      </c>
      <c r="D50" s="224"/>
      <c r="E50" s="224" t="n">
        <v>1</v>
      </c>
      <c r="F50" s="224" t="n">
        <v>1</v>
      </c>
      <c r="G50" s="224"/>
      <c r="H50" s="224"/>
      <c r="I50" s="224"/>
      <c r="J50" s="224"/>
      <c r="K50" s="225"/>
    </row>
    <row r="51" customFormat="false" ht="16.5" hidden="false" customHeight="true" outlineLevel="0" collapsed="false">
      <c r="A51" s="157" t="n">
        <v>2</v>
      </c>
      <c r="B51" s="69" t="s">
        <v>466</v>
      </c>
      <c r="C51" s="226" t="s">
        <v>588</v>
      </c>
      <c r="D51" s="224" t="n">
        <v>1</v>
      </c>
      <c r="E51" s="224"/>
      <c r="F51" s="224"/>
      <c r="G51" s="224"/>
      <c r="H51" s="224"/>
      <c r="I51" s="224"/>
      <c r="J51" s="224"/>
      <c r="K51" s="225"/>
    </row>
    <row r="52" customFormat="false" ht="16.5" hidden="false" customHeight="true" outlineLevel="0" collapsed="false">
      <c r="A52" s="157" t="n">
        <v>3</v>
      </c>
      <c r="B52" s="69" t="s">
        <v>467</v>
      </c>
      <c r="C52" s="226" t="s">
        <v>588</v>
      </c>
      <c r="D52" s="224" t="n">
        <v>1</v>
      </c>
      <c r="E52" s="224"/>
      <c r="F52" s="224"/>
      <c r="G52" s="224"/>
      <c r="H52" s="224"/>
      <c r="I52" s="224"/>
      <c r="J52" s="224"/>
      <c r="K52" s="225"/>
    </row>
    <row r="53" customFormat="false" ht="16.5" hidden="false" customHeight="true" outlineLevel="0" collapsed="false">
      <c r="A53" s="233"/>
      <c r="B53" s="228" t="s">
        <v>41</v>
      </c>
      <c r="C53" s="228"/>
      <c r="D53" s="234" t="n">
        <f aca="false">SUM(D49:D52)</f>
        <v>2</v>
      </c>
      <c r="E53" s="234" t="n">
        <f aca="false">SUM(E49:E52)</f>
        <v>1</v>
      </c>
      <c r="F53" s="234" t="n">
        <f aca="false">SUM(F49:F52)</f>
        <v>1</v>
      </c>
      <c r="G53" s="234"/>
      <c r="H53" s="234"/>
      <c r="I53" s="234"/>
      <c r="J53" s="234"/>
      <c r="K53" s="235"/>
    </row>
    <row r="54" customFormat="false" ht="16.5" hidden="false" customHeight="true" outlineLevel="0" collapsed="false">
      <c r="A54" s="166" t="s">
        <v>719</v>
      </c>
      <c r="B54" s="166"/>
      <c r="C54" s="166"/>
      <c r="D54" s="166"/>
      <c r="E54" s="166"/>
      <c r="F54" s="166"/>
      <c r="G54" s="166"/>
      <c r="H54" s="166"/>
      <c r="I54" s="166"/>
      <c r="J54" s="166"/>
      <c r="K54" s="166"/>
    </row>
    <row r="55" customFormat="false" ht="16.5" hidden="false" customHeight="true" outlineLevel="0" collapsed="false">
      <c r="A55" s="157" t="n">
        <v>1</v>
      </c>
      <c r="B55" s="133" t="s">
        <v>469</v>
      </c>
      <c r="C55" s="243" t="s">
        <v>590</v>
      </c>
      <c r="D55" s="224"/>
      <c r="E55" s="224"/>
      <c r="F55" s="224" t="n">
        <v>1</v>
      </c>
      <c r="G55" s="224"/>
      <c r="H55" s="224"/>
      <c r="I55" s="224"/>
      <c r="J55" s="224"/>
      <c r="K55" s="225"/>
    </row>
    <row r="56" customFormat="false" ht="16.5" hidden="false" customHeight="true" outlineLevel="0" collapsed="false">
      <c r="A56" s="157" t="n">
        <v>2</v>
      </c>
      <c r="B56" s="77" t="s">
        <v>470</v>
      </c>
      <c r="C56" s="244" t="s">
        <v>590</v>
      </c>
      <c r="D56" s="224"/>
      <c r="E56" s="224"/>
      <c r="F56" s="224" t="n">
        <v>1</v>
      </c>
      <c r="G56" s="224"/>
      <c r="H56" s="224"/>
      <c r="I56" s="224"/>
      <c r="J56" s="224"/>
      <c r="K56" s="225"/>
    </row>
    <row r="57" customFormat="false" ht="30.75" hidden="false" customHeight="true" outlineLevel="0" collapsed="false">
      <c r="A57" s="157" t="n">
        <v>3</v>
      </c>
      <c r="B57" s="77" t="s">
        <v>471</v>
      </c>
      <c r="C57" s="244"/>
      <c r="D57" s="224"/>
      <c r="E57" s="224"/>
      <c r="F57" s="224"/>
      <c r="G57" s="224"/>
      <c r="H57" s="224"/>
      <c r="I57" s="224"/>
      <c r="J57" s="224"/>
      <c r="K57" s="225"/>
    </row>
    <row r="58" customFormat="false" ht="16.5" hidden="false" customHeight="true" outlineLevel="0" collapsed="false">
      <c r="A58" s="233"/>
      <c r="B58" s="228" t="s">
        <v>41</v>
      </c>
      <c r="C58" s="245"/>
      <c r="D58" s="246"/>
      <c r="E58" s="246"/>
      <c r="F58" s="246" t="n">
        <f aca="false">SUM(F55:F57)</f>
        <v>2</v>
      </c>
      <c r="G58" s="246"/>
      <c r="H58" s="246"/>
      <c r="I58" s="246"/>
      <c r="J58" s="246"/>
      <c r="K58" s="247"/>
    </row>
    <row r="59" customFormat="false" ht="16.5" hidden="false" customHeight="true" outlineLevel="0" collapsed="false">
      <c r="A59" s="166" t="s">
        <v>720</v>
      </c>
      <c r="B59" s="166"/>
      <c r="C59" s="166"/>
      <c r="D59" s="166"/>
      <c r="E59" s="166"/>
      <c r="F59" s="166"/>
      <c r="G59" s="166"/>
      <c r="H59" s="166"/>
      <c r="I59" s="166"/>
      <c r="J59" s="166"/>
      <c r="K59" s="166"/>
    </row>
    <row r="60" customFormat="false" ht="16.5" hidden="false" customHeight="true" outlineLevel="0" collapsed="false">
      <c r="A60" s="157" t="n">
        <v>1</v>
      </c>
      <c r="B60" s="69" t="s">
        <v>721</v>
      </c>
      <c r="C60" s="226" t="s">
        <v>589</v>
      </c>
      <c r="D60" s="224"/>
      <c r="E60" s="224" t="n">
        <v>2</v>
      </c>
      <c r="F60" s="224"/>
      <c r="G60" s="224"/>
      <c r="H60" s="224"/>
      <c r="I60" s="224"/>
      <c r="J60" s="224"/>
      <c r="K60" s="225"/>
    </row>
    <row r="61" customFormat="false" ht="16.5" hidden="false" customHeight="true" outlineLevel="0" collapsed="false">
      <c r="A61" s="157" t="n">
        <v>2</v>
      </c>
      <c r="B61" s="69" t="s">
        <v>474</v>
      </c>
      <c r="C61" s="226" t="s">
        <v>588</v>
      </c>
      <c r="D61" s="224" t="n">
        <v>1</v>
      </c>
      <c r="E61" s="224"/>
      <c r="F61" s="224"/>
      <c r="G61" s="224"/>
      <c r="H61" s="224"/>
      <c r="I61" s="224"/>
      <c r="J61" s="224"/>
      <c r="K61" s="225"/>
    </row>
    <row r="62" customFormat="false" ht="16.5" hidden="false" customHeight="true" outlineLevel="0" collapsed="false">
      <c r="A62" s="157" t="n">
        <v>3</v>
      </c>
      <c r="B62" s="69" t="s">
        <v>475</v>
      </c>
      <c r="C62" s="223"/>
      <c r="D62" s="224"/>
      <c r="E62" s="224"/>
      <c r="F62" s="224"/>
      <c r="G62" s="224"/>
      <c r="H62" s="224"/>
      <c r="I62" s="224"/>
      <c r="J62" s="224"/>
      <c r="K62" s="225"/>
    </row>
    <row r="63" customFormat="false" ht="16.5" hidden="false" customHeight="true" outlineLevel="0" collapsed="false">
      <c r="A63" s="157" t="n">
        <v>4</v>
      </c>
      <c r="B63" s="69" t="s">
        <v>476</v>
      </c>
      <c r="C63" s="223"/>
      <c r="D63" s="224"/>
      <c r="E63" s="224"/>
      <c r="F63" s="224"/>
      <c r="G63" s="224"/>
      <c r="H63" s="224"/>
      <c r="I63" s="224"/>
      <c r="J63" s="224"/>
      <c r="K63" s="225"/>
    </row>
    <row r="64" customFormat="false" ht="15" hidden="false" customHeight="false" outlineLevel="0" collapsed="false">
      <c r="A64" s="157" t="n">
        <v>5</v>
      </c>
      <c r="B64" s="69" t="s">
        <v>477</v>
      </c>
      <c r="C64" s="223"/>
      <c r="D64" s="224"/>
      <c r="E64" s="224"/>
      <c r="F64" s="224"/>
      <c r="G64" s="224"/>
      <c r="H64" s="224"/>
      <c r="I64" s="224"/>
      <c r="J64" s="224"/>
      <c r="K64" s="225"/>
    </row>
    <row r="65" customFormat="false" ht="15" hidden="false" customHeight="false" outlineLevel="0" collapsed="false">
      <c r="A65" s="248" t="n">
        <v>6</v>
      </c>
      <c r="B65" s="134" t="s">
        <v>478</v>
      </c>
      <c r="C65" s="249"/>
      <c r="D65" s="250"/>
      <c r="E65" s="250"/>
      <c r="F65" s="250"/>
      <c r="G65" s="250"/>
      <c r="H65" s="250"/>
      <c r="I65" s="250"/>
      <c r="J65" s="250"/>
      <c r="K65" s="251"/>
    </row>
    <row r="66" customFormat="false" ht="15" hidden="false" customHeight="false" outlineLevel="0" collapsed="false">
      <c r="A66" s="252"/>
      <c r="B66" s="253" t="s">
        <v>41</v>
      </c>
      <c r="C66" s="254"/>
      <c r="D66" s="254" t="n">
        <f aca="false">SUM(D60:D65)</f>
        <v>1</v>
      </c>
      <c r="E66" s="254" t="n">
        <f aca="false">SUM(E60:E65)</f>
        <v>2</v>
      </c>
      <c r="F66" s="254"/>
      <c r="G66" s="254"/>
      <c r="H66" s="254"/>
      <c r="I66" s="254"/>
      <c r="J66" s="254"/>
      <c r="K66" s="255"/>
    </row>
    <row r="67" customFormat="false" ht="17.35" hidden="false" customHeight="false" outlineLevel="0" collapsed="false">
      <c r="A67" s="256"/>
      <c r="B67" s="257" t="s">
        <v>722</v>
      </c>
      <c r="C67" s="258"/>
      <c r="D67" s="258" t="n">
        <f aca="false">D15+D21+D26+D34+D42+D48+D53+D66</f>
        <v>17</v>
      </c>
      <c r="E67" s="258" t="n">
        <f aca="false">E15+E26+E42+E48+E53+E66</f>
        <v>9</v>
      </c>
      <c r="F67" s="258" t="n">
        <f aca="false">F58+F53+F15</f>
        <v>4</v>
      </c>
      <c r="G67" s="258" t="n">
        <f aca="false">G21</f>
        <v>2</v>
      </c>
      <c r="H67" s="258" t="n">
        <f aca="false">H34+H42+H66</f>
        <v>5</v>
      </c>
      <c r="I67" s="258" t="n">
        <f aca="false">I34+I42</f>
        <v>2</v>
      </c>
      <c r="J67" s="258" t="n">
        <f aca="false">J48+J53+J58+J66</f>
        <v>1</v>
      </c>
      <c r="K67" s="259" t="n">
        <v>1</v>
      </c>
    </row>
    <row r="70" customFormat="false" ht="15" hidden="false" customHeight="false" outlineLevel="0" collapsed="false">
      <c r="B70" s="212" t="s">
        <v>699</v>
      </c>
    </row>
    <row r="71" customFormat="false" ht="15" hidden="false" customHeight="false" outlineLevel="0" collapsed="false">
      <c r="B71" s="212" t="s">
        <v>723</v>
      </c>
    </row>
    <row r="72" customFormat="false" ht="15" hidden="false" customHeight="false" outlineLevel="0" collapsed="false">
      <c r="B72" s="212" t="s">
        <v>724</v>
      </c>
    </row>
    <row r="73" customFormat="false" ht="15" hidden="false" customHeight="false" outlineLevel="0" collapsed="false">
      <c r="B73" s="212" t="s">
        <v>725</v>
      </c>
    </row>
    <row r="74" customFormat="false" ht="15.75" hidden="false" customHeight="false" outlineLevel="0" collapsed="false">
      <c r="B74" s="212"/>
    </row>
  </sheetData>
  <mergeCells count="12">
    <mergeCell ref="A1:C1"/>
    <mergeCell ref="A2:C2"/>
    <mergeCell ref="A3:C3"/>
    <mergeCell ref="B4:K4"/>
    <mergeCell ref="A16:K16"/>
    <mergeCell ref="A22:K22"/>
    <mergeCell ref="A27:K27"/>
    <mergeCell ref="A35:K35"/>
    <mergeCell ref="A43:K43"/>
    <mergeCell ref="A49:K49"/>
    <mergeCell ref="A54:K54"/>
    <mergeCell ref="A59:K5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78"/>
  <sheetViews>
    <sheetView showFormulas="false" showGridLines="true" showRowColHeaders="true" showZeros="true" rightToLeft="false" tabSelected="false" showOutlineSymbols="true" defaultGridColor="true" view="normal" topLeftCell="A30" colorId="64" zoomScale="100" zoomScaleNormal="100" zoomScalePageLayoutView="100" workbookViewId="0">
      <selection pane="topLeft" activeCell="B49" activeCellId="0" sqref="B49"/>
    </sheetView>
  </sheetViews>
  <sheetFormatPr defaultColWidth="8.87890625" defaultRowHeight="15.75" zeroHeight="false" outlineLevelRow="0" outlineLevelCol="0"/>
  <cols>
    <col collapsed="false" customWidth="true" hidden="false" outlineLevel="0" max="1" min="1" style="260" width="2.56"/>
    <col collapsed="false" customWidth="true" hidden="false" outlineLevel="0" max="2" min="2" style="260" width="35.78"/>
    <col collapsed="false" customWidth="true" hidden="false" outlineLevel="0" max="3" min="3" style="261" width="6.44"/>
    <col collapsed="false" customWidth="true" hidden="false" outlineLevel="0" max="4" min="4" style="260" width="5.22"/>
    <col collapsed="false" customWidth="true" hidden="false" outlineLevel="0" max="5" min="5" style="260" width="5.56"/>
    <col collapsed="false" customWidth="true" hidden="false" outlineLevel="0" max="6" min="6" style="260" width="5.88"/>
    <col collapsed="false" customWidth="true" hidden="false" outlineLevel="0" max="7" min="7" style="260" width="4.78"/>
    <col collapsed="false" customWidth="true" hidden="false" outlineLevel="0" max="8" min="8" style="260" width="5.33"/>
    <col collapsed="false" customWidth="true" hidden="false" outlineLevel="0" max="9" min="9" style="260" width="4.22"/>
    <col collapsed="false" customWidth="true" hidden="false" outlineLevel="0" max="10" min="10" style="260" width="5.11"/>
    <col collapsed="false" customWidth="true" hidden="false" outlineLevel="0" max="12" min="11" style="260" width="5.56"/>
    <col collapsed="false" customWidth="true" hidden="false" outlineLevel="0" max="13" min="13" style="260" width="5.67"/>
    <col collapsed="false" customWidth="false" hidden="false" outlineLevel="0" max="16384" min="14" style="260" width="8.88"/>
  </cols>
  <sheetData>
    <row r="1" customFormat="false" ht="18.75" hidden="false" customHeight="true" outlineLevel="0" collapsed="false">
      <c r="A1" s="146" t="s">
        <v>113</v>
      </c>
      <c r="B1" s="146"/>
      <c r="C1" s="146"/>
      <c r="D1" s="146"/>
      <c r="E1" s="146"/>
      <c r="F1" s="146"/>
    </row>
    <row r="2" customFormat="false" ht="18.75" hidden="false" customHeight="true" outlineLevel="0" collapsed="false">
      <c r="A2" s="214" t="s">
        <v>587</v>
      </c>
      <c r="B2" s="214"/>
      <c r="C2" s="214"/>
      <c r="D2" s="214"/>
      <c r="E2" s="214"/>
      <c r="F2" s="214"/>
      <c r="G2" s="214"/>
    </row>
    <row r="3" customFormat="false" ht="21.75" hidden="false" customHeight="true" outlineLevel="0" collapsed="false">
      <c r="A3" s="262" t="s">
        <v>25</v>
      </c>
      <c r="B3" s="262"/>
      <c r="C3" s="262"/>
      <c r="D3" s="263" t="str">
        <f aca="false">'СЕВЕРО-ЗАПАДНЫЙ'!D3</f>
        <v>АШ</v>
      </c>
      <c r="E3" s="149" t="str">
        <f aca="false">'СЕВЕРО-ЗАПАДНЫЙ'!E3</f>
        <v>АСК</v>
      </c>
      <c r="F3" s="149" t="str">
        <f aca="false">'СЕВЕРО-ЗАПАДНЫЙ'!F3</f>
        <v>ОТШ</v>
      </c>
      <c r="G3" s="149" t="s">
        <v>594</v>
      </c>
      <c r="H3" s="149" t="s">
        <v>726</v>
      </c>
      <c r="I3" s="149" t="str">
        <f aca="false">'СЕВЕРО-ЗАПАДНЫЙ'!H3</f>
        <v>МО</v>
      </c>
      <c r="J3" s="149" t="s">
        <v>596</v>
      </c>
      <c r="K3" s="264" t="s">
        <v>727</v>
      </c>
      <c r="L3" s="264" t="s">
        <v>728</v>
      </c>
      <c r="M3" s="150" t="s">
        <v>729</v>
      </c>
    </row>
    <row r="4" customFormat="false" ht="15.75" hidden="false" customHeight="true" outlineLevel="0" collapsed="false">
      <c r="A4" s="265"/>
      <c r="B4" s="266" t="s">
        <v>730</v>
      </c>
      <c r="C4" s="266"/>
      <c r="D4" s="266"/>
      <c r="E4" s="266"/>
      <c r="F4" s="266"/>
      <c r="G4" s="266"/>
      <c r="H4" s="266"/>
      <c r="I4" s="266"/>
      <c r="J4" s="266"/>
      <c r="K4" s="266"/>
      <c r="L4" s="266"/>
      <c r="M4" s="266"/>
    </row>
    <row r="5" customFormat="false" ht="16.5" hidden="false" customHeight="true" outlineLevel="0" collapsed="false">
      <c r="A5" s="267" t="n">
        <v>1</v>
      </c>
      <c r="B5" s="268" t="s">
        <v>731</v>
      </c>
      <c r="C5" s="269"/>
      <c r="D5" s="270"/>
      <c r="E5" s="270"/>
      <c r="F5" s="270"/>
      <c r="G5" s="270"/>
      <c r="H5" s="270"/>
      <c r="I5" s="270"/>
      <c r="J5" s="270"/>
      <c r="K5" s="271"/>
      <c r="L5" s="271"/>
      <c r="M5" s="272"/>
    </row>
    <row r="6" customFormat="false" ht="17.25" hidden="false" customHeight="true" outlineLevel="0" collapsed="false">
      <c r="A6" s="267" t="n">
        <v>2</v>
      </c>
      <c r="B6" s="268" t="s">
        <v>732</v>
      </c>
      <c r="C6" s="269"/>
      <c r="D6" s="270"/>
      <c r="E6" s="270"/>
      <c r="F6" s="270"/>
      <c r="G6" s="270"/>
      <c r="H6" s="270"/>
      <c r="I6" s="270"/>
      <c r="J6" s="270"/>
      <c r="K6" s="271"/>
      <c r="L6" s="271"/>
      <c r="M6" s="272"/>
    </row>
    <row r="7" customFormat="false" ht="15" hidden="false" customHeight="true" outlineLevel="0" collapsed="false">
      <c r="A7" s="167" t="n">
        <v>3</v>
      </c>
      <c r="B7" s="168" t="s">
        <v>733</v>
      </c>
      <c r="C7" s="226" t="s">
        <v>728</v>
      </c>
      <c r="D7" s="97"/>
      <c r="E7" s="97"/>
      <c r="F7" s="97"/>
      <c r="G7" s="97"/>
      <c r="H7" s="97"/>
      <c r="I7" s="97"/>
      <c r="J7" s="97"/>
      <c r="K7" s="273"/>
      <c r="L7" s="273" t="n">
        <v>1</v>
      </c>
      <c r="M7" s="274"/>
    </row>
    <row r="8" customFormat="false" ht="13.5" hidden="false" customHeight="true" outlineLevel="0" collapsed="false">
      <c r="A8" s="275"/>
      <c r="B8" s="276" t="str">
        <f aca="false">B13</f>
        <v>ИТОГО ПО РЕГИОНУ</v>
      </c>
      <c r="C8" s="277"/>
      <c r="D8" s="278"/>
      <c r="E8" s="278"/>
      <c r="F8" s="278"/>
      <c r="G8" s="278"/>
      <c r="H8" s="278"/>
      <c r="I8" s="278"/>
      <c r="J8" s="278"/>
      <c r="K8" s="279"/>
      <c r="L8" s="279" t="n">
        <f aca="false">SUM(L5:L7)</f>
        <v>1</v>
      </c>
      <c r="M8" s="280"/>
    </row>
    <row r="9" customFormat="false" ht="18" hidden="false" customHeight="true" outlineLevel="0" collapsed="false">
      <c r="A9" s="281" t="s">
        <v>734</v>
      </c>
      <c r="B9" s="281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1"/>
    </row>
    <row r="10" customFormat="false" ht="16.5" hidden="false" customHeight="true" outlineLevel="0" collapsed="false">
      <c r="A10" s="167" t="n">
        <v>1</v>
      </c>
      <c r="B10" s="168" t="s">
        <v>735</v>
      </c>
      <c r="C10" s="226" t="s">
        <v>590</v>
      </c>
      <c r="D10" s="97"/>
      <c r="E10" s="97"/>
      <c r="F10" s="97" t="n">
        <v>1</v>
      </c>
      <c r="G10" s="97"/>
      <c r="H10" s="97"/>
      <c r="I10" s="97"/>
      <c r="J10" s="97"/>
      <c r="K10" s="273"/>
      <c r="L10" s="273"/>
      <c r="M10" s="274"/>
    </row>
    <row r="11" customFormat="false" ht="16.5" hidden="false" customHeight="true" outlineLevel="0" collapsed="false">
      <c r="A11" s="167" t="n">
        <v>2</v>
      </c>
      <c r="B11" s="168" t="s">
        <v>736</v>
      </c>
      <c r="C11" s="226" t="s">
        <v>590</v>
      </c>
      <c r="D11" s="97"/>
      <c r="E11" s="97"/>
      <c r="F11" s="97" t="n">
        <v>1</v>
      </c>
      <c r="G11" s="97"/>
      <c r="H11" s="97"/>
      <c r="I11" s="97"/>
      <c r="J11" s="97"/>
      <c r="K11" s="273"/>
      <c r="L11" s="273"/>
      <c r="M11" s="274"/>
    </row>
    <row r="12" customFormat="false" ht="15" hidden="false" customHeight="true" outlineLevel="0" collapsed="false">
      <c r="A12" s="167" t="n">
        <v>3</v>
      </c>
      <c r="B12" s="168" t="s">
        <v>737</v>
      </c>
      <c r="C12" s="226" t="s">
        <v>590</v>
      </c>
      <c r="D12" s="97"/>
      <c r="E12" s="97"/>
      <c r="F12" s="97" t="n">
        <v>1</v>
      </c>
      <c r="G12" s="97"/>
      <c r="H12" s="97"/>
      <c r="I12" s="97"/>
      <c r="J12" s="97"/>
      <c r="K12" s="273"/>
      <c r="L12" s="273"/>
      <c r="M12" s="274"/>
    </row>
    <row r="13" customFormat="false" ht="16.5" hidden="false" customHeight="true" outlineLevel="0" collapsed="false">
      <c r="A13" s="282"/>
      <c r="B13" s="283" t="s">
        <v>41</v>
      </c>
      <c r="C13" s="230"/>
      <c r="D13" s="278"/>
      <c r="E13" s="278"/>
      <c r="F13" s="278" t="n">
        <f aca="false">SUM(F9:F12)</f>
        <v>3</v>
      </c>
      <c r="G13" s="278"/>
      <c r="H13" s="278"/>
      <c r="I13" s="278"/>
      <c r="J13" s="278"/>
      <c r="K13" s="279"/>
      <c r="L13" s="279"/>
      <c r="M13" s="280"/>
    </row>
    <row r="14" customFormat="false" ht="18.75" hidden="false" customHeight="true" outlineLevel="0" collapsed="false">
      <c r="A14" s="284"/>
      <c r="B14" s="285" t="s">
        <v>738</v>
      </c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5"/>
    </row>
    <row r="15" customFormat="false" ht="17.25" hidden="false" customHeight="true" outlineLevel="0" collapsed="false">
      <c r="A15" s="167" t="n">
        <v>1</v>
      </c>
      <c r="B15" s="168" t="s">
        <v>739</v>
      </c>
      <c r="C15" s="226" t="s">
        <v>596</v>
      </c>
      <c r="D15" s="97"/>
      <c r="E15" s="97"/>
      <c r="F15" s="97"/>
      <c r="G15" s="97"/>
      <c r="H15" s="97"/>
      <c r="I15" s="97"/>
      <c r="J15" s="97" t="n">
        <v>1</v>
      </c>
      <c r="K15" s="273"/>
      <c r="L15" s="273"/>
      <c r="M15" s="274"/>
    </row>
    <row r="16" customFormat="false" ht="14.25" hidden="false" customHeight="true" outlineLevel="0" collapsed="false">
      <c r="A16" s="167" t="n">
        <v>2</v>
      </c>
      <c r="B16" s="168" t="s">
        <v>740</v>
      </c>
      <c r="C16" s="223"/>
      <c r="D16" s="97"/>
      <c r="E16" s="97"/>
      <c r="F16" s="97"/>
      <c r="G16" s="97"/>
      <c r="H16" s="97"/>
      <c r="I16" s="97"/>
      <c r="J16" s="97"/>
      <c r="K16" s="273"/>
      <c r="L16" s="273"/>
      <c r="M16" s="274"/>
    </row>
    <row r="17" customFormat="false" ht="15" hidden="false" customHeight="true" outlineLevel="0" collapsed="false">
      <c r="A17" s="167" t="n">
        <v>3</v>
      </c>
      <c r="B17" s="168" t="s">
        <v>741</v>
      </c>
      <c r="C17" s="226" t="s">
        <v>726</v>
      </c>
      <c r="D17" s="97"/>
      <c r="E17" s="97"/>
      <c r="F17" s="97"/>
      <c r="G17" s="97"/>
      <c r="H17" s="97" t="n">
        <v>1</v>
      </c>
      <c r="I17" s="97"/>
      <c r="J17" s="97"/>
      <c r="K17" s="273"/>
      <c r="L17" s="273"/>
      <c r="M17" s="274"/>
    </row>
    <row r="18" customFormat="false" ht="17.25" hidden="false" customHeight="true" outlineLevel="0" collapsed="false">
      <c r="A18" s="275"/>
      <c r="B18" s="276" t="str">
        <f aca="false">B13</f>
        <v>ИТОГО ПО РЕГИОНУ</v>
      </c>
      <c r="C18" s="277"/>
      <c r="D18" s="278"/>
      <c r="E18" s="278"/>
      <c r="F18" s="278"/>
      <c r="G18" s="278"/>
      <c r="H18" s="278" t="n">
        <f aca="false">SUM(H14:H17)</f>
        <v>1</v>
      </c>
      <c r="I18" s="278"/>
      <c r="J18" s="278" t="n">
        <f aca="false">SUM(J14:J17)</f>
        <v>1</v>
      </c>
      <c r="K18" s="279"/>
      <c r="L18" s="279"/>
      <c r="M18" s="280"/>
    </row>
    <row r="19" customFormat="false" ht="21.75" hidden="false" customHeight="true" outlineLevel="0" collapsed="false">
      <c r="A19" s="281" t="s">
        <v>742</v>
      </c>
      <c r="B19" s="281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1"/>
    </row>
    <row r="20" customFormat="false" ht="21" hidden="false" customHeight="true" outlineLevel="0" collapsed="false">
      <c r="A20" s="167" t="n">
        <v>1</v>
      </c>
      <c r="B20" s="183" t="s">
        <v>743</v>
      </c>
      <c r="C20" s="226" t="s">
        <v>590</v>
      </c>
      <c r="D20" s="97"/>
      <c r="E20" s="97" t="n">
        <v>2</v>
      </c>
      <c r="F20" s="97" t="n">
        <v>1</v>
      </c>
      <c r="G20" s="97"/>
      <c r="H20" s="97"/>
      <c r="I20" s="97"/>
      <c r="J20" s="97"/>
      <c r="K20" s="273"/>
      <c r="L20" s="273"/>
      <c r="M20" s="274"/>
    </row>
    <row r="21" customFormat="false" ht="14.25" hidden="false" customHeight="true" outlineLevel="0" collapsed="false">
      <c r="A21" s="167" t="n">
        <v>2</v>
      </c>
      <c r="B21" s="183" t="s">
        <v>744</v>
      </c>
      <c r="C21" s="226" t="s">
        <v>745</v>
      </c>
      <c r="D21" s="97"/>
      <c r="E21" s="97"/>
      <c r="F21" s="97"/>
      <c r="G21" s="97" t="n">
        <v>1</v>
      </c>
      <c r="H21" s="97"/>
      <c r="I21" s="97"/>
      <c r="J21" s="97"/>
      <c r="K21" s="273"/>
      <c r="L21" s="273"/>
      <c r="M21" s="274"/>
    </row>
    <row r="22" customFormat="false" ht="15" hidden="false" customHeight="true" outlineLevel="0" collapsed="false">
      <c r="A22" s="167" t="n">
        <v>3</v>
      </c>
      <c r="B22" s="183" t="s">
        <v>746</v>
      </c>
      <c r="C22" s="226" t="s">
        <v>588</v>
      </c>
      <c r="D22" s="97" t="n">
        <v>1</v>
      </c>
      <c r="E22" s="97"/>
      <c r="F22" s="97"/>
      <c r="G22" s="97"/>
      <c r="H22" s="97"/>
      <c r="I22" s="97"/>
      <c r="J22" s="97"/>
      <c r="K22" s="273"/>
      <c r="L22" s="273"/>
      <c r="M22" s="274"/>
    </row>
    <row r="23" customFormat="false" ht="16.5" hidden="false" customHeight="true" outlineLevel="0" collapsed="false">
      <c r="A23" s="167" t="n">
        <v>4</v>
      </c>
      <c r="B23" s="183" t="s">
        <v>747</v>
      </c>
      <c r="C23" s="226" t="s">
        <v>588</v>
      </c>
      <c r="D23" s="97" t="n">
        <v>1</v>
      </c>
      <c r="E23" s="97"/>
      <c r="F23" s="97"/>
      <c r="G23" s="97"/>
      <c r="H23" s="97"/>
      <c r="I23" s="97"/>
      <c r="J23" s="97"/>
      <c r="K23" s="273"/>
      <c r="L23" s="273"/>
      <c r="M23" s="274"/>
    </row>
    <row r="24" customFormat="false" ht="16.5" hidden="false" customHeight="true" outlineLevel="0" collapsed="false">
      <c r="A24" s="167" t="n">
        <v>5</v>
      </c>
      <c r="B24" s="183" t="s">
        <v>748</v>
      </c>
      <c r="C24" s="226" t="s">
        <v>588</v>
      </c>
      <c r="D24" s="97" t="n">
        <v>1</v>
      </c>
      <c r="E24" s="97"/>
      <c r="F24" s="97"/>
      <c r="G24" s="97"/>
      <c r="H24" s="97"/>
      <c r="I24" s="97"/>
      <c r="J24" s="97"/>
      <c r="K24" s="273"/>
      <c r="L24" s="273"/>
      <c r="M24" s="274"/>
    </row>
    <row r="25" customFormat="false" ht="18" hidden="false" customHeight="true" outlineLevel="0" collapsed="false">
      <c r="A25" s="167" t="n">
        <v>6</v>
      </c>
      <c r="B25" s="183" t="s">
        <v>749</v>
      </c>
      <c r="C25" s="223"/>
      <c r="D25" s="97"/>
      <c r="E25" s="97"/>
      <c r="F25" s="97"/>
      <c r="G25" s="97"/>
      <c r="H25" s="97"/>
      <c r="I25" s="97"/>
      <c r="J25" s="97"/>
      <c r="K25" s="273"/>
      <c r="L25" s="273"/>
      <c r="M25" s="274"/>
    </row>
    <row r="26" customFormat="false" ht="18.75" hidden="false" customHeight="true" outlineLevel="0" collapsed="false">
      <c r="A26" s="167" t="n">
        <v>7</v>
      </c>
      <c r="B26" s="183" t="s">
        <v>750</v>
      </c>
      <c r="C26" s="223"/>
      <c r="D26" s="97"/>
      <c r="E26" s="97"/>
      <c r="F26" s="97"/>
      <c r="G26" s="97"/>
      <c r="H26" s="97"/>
      <c r="I26" s="97"/>
      <c r="J26" s="97"/>
      <c r="K26" s="273"/>
      <c r="L26" s="273"/>
      <c r="M26" s="274"/>
    </row>
    <row r="27" customFormat="false" ht="18.75" hidden="false" customHeight="true" outlineLevel="0" collapsed="false">
      <c r="A27" s="167" t="n">
        <v>8</v>
      </c>
      <c r="B27" s="183" t="s">
        <v>751</v>
      </c>
      <c r="C27" s="223"/>
      <c r="D27" s="97"/>
      <c r="E27" s="97"/>
      <c r="F27" s="97"/>
      <c r="G27" s="97"/>
      <c r="H27" s="97"/>
      <c r="I27" s="97"/>
      <c r="J27" s="97"/>
      <c r="K27" s="273"/>
      <c r="L27" s="273"/>
      <c r="M27" s="274"/>
    </row>
    <row r="28" customFormat="false" ht="15.75" hidden="false" customHeight="true" outlineLevel="0" collapsed="false">
      <c r="A28" s="223" t="n">
        <v>9</v>
      </c>
      <c r="B28" s="183" t="s">
        <v>752</v>
      </c>
      <c r="C28" s="223"/>
      <c r="D28" s="97"/>
      <c r="E28" s="97"/>
      <c r="F28" s="97"/>
      <c r="G28" s="97"/>
      <c r="H28" s="97"/>
      <c r="I28" s="97"/>
      <c r="J28" s="97"/>
      <c r="K28" s="273"/>
      <c r="L28" s="273"/>
      <c r="M28" s="274"/>
    </row>
    <row r="29" customFormat="false" ht="15.75" hidden="false" customHeight="true" outlineLevel="0" collapsed="false">
      <c r="A29" s="223" t="n">
        <v>10</v>
      </c>
      <c r="B29" s="69" t="s">
        <v>137</v>
      </c>
      <c r="C29" s="223"/>
      <c r="D29" s="97"/>
      <c r="E29" s="97"/>
      <c r="F29" s="97"/>
      <c r="G29" s="97"/>
      <c r="H29" s="97"/>
      <c r="I29" s="97"/>
      <c r="J29" s="97"/>
      <c r="K29" s="273"/>
      <c r="L29" s="273"/>
      <c r="M29" s="274"/>
    </row>
    <row r="30" customFormat="false" ht="15.75" hidden="false" customHeight="true" outlineLevel="0" collapsed="false">
      <c r="A30" s="223" t="n">
        <v>11</v>
      </c>
      <c r="B30" s="69" t="s">
        <v>138</v>
      </c>
      <c r="C30" s="223"/>
      <c r="D30" s="97"/>
      <c r="E30" s="97"/>
      <c r="F30" s="97"/>
      <c r="G30" s="97"/>
      <c r="H30" s="97"/>
      <c r="I30" s="97"/>
      <c r="J30" s="97"/>
      <c r="K30" s="273"/>
      <c r="L30" s="273"/>
      <c r="M30" s="274"/>
    </row>
    <row r="31" customFormat="false" ht="17.25" hidden="false" customHeight="true" outlineLevel="0" collapsed="false">
      <c r="A31" s="275"/>
      <c r="B31" s="276" t="str">
        <f aca="false">B13</f>
        <v>ИТОГО ПО РЕГИОНУ</v>
      </c>
      <c r="C31" s="277"/>
      <c r="D31" s="278" t="n">
        <f aca="false">SUM(D20:D28)</f>
        <v>3</v>
      </c>
      <c r="E31" s="278" t="n">
        <f aca="false">SUM(E20:E28)</f>
        <v>2</v>
      </c>
      <c r="F31" s="278" t="n">
        <f aca="false">SUM(F20:F28)</f>
        <v>1</v>
      </c>
      <c r="G31" s="278" t="n">
        <f aca="false">SUM(G20:G28)</f>
        <v>1</v>
      </c>
      <c r="H31" s="278"/>
      <c r="I31" s="278"/>
      <c r="J31" s="278"/>
      <c r="K31" s="279"/>
      <c r="L31" s="279"/>
      <c r="M31" s="280"/>
    </row>
    <row r="32" customFormat="false" ht="17.25" hidden="false" customHeight="true" outlineLevel="0" collapsed="false">
      <c r="A32" s="281" t="s">
        <v>753</v>
      </c>
      <c r="B32" s="281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1"/>
    </row>
    <row r="33" customFormat="false" ht="17.25" hidden="false" customHeight="true" outlineLevel="0" collapsed="false">
      <c r="A33" s="167" t="n">
        <v>1</v>
      </c>
      <c r="B33" s="183" t="s">
        <v>754</v>
      </c>
      <c r="C33" s="226" t="s">
        <v>590</v>
      </c>
      <c r="D33" s="97"/>
      <c r="E33" s="97" t="n">
        <v>1</v>
      </c>
      <c r="F33" s="97" t="n">
        <v>1</v>
      </c>
      <c r="G33" s="97"/>
      <c r="H33" s="97"/>
      <c r="I33" s="97"/>
      <c r="J33" s="97"/>
      <c r="K33" s="273"/>
      <c r="L33" s="273"/>
      <c r="M33" s="274"/>
    </row>
    <row r="34" customFormat="false" ht="17.25" hidden="false" customHeight="true" outlineLevel="0" collapsed="false">
      <c r="A34" s="167" t="n">
        <v>2</v>
      </c>
      <c r="B34" s="71" t="s">
        <v>755</v>
      </c>
      <c r="C34" s="286" t="s">
        <v>588</v>
      </c>
      <c r="D34" s="97" t="n">
        <v>1</v>
      </c>
      <c r="E34" s="97"/>
      <c r="F34" s="97"/>
      <c r="G34" s="97"/>
      <c r="H34" s="97"/>
      <c r="I34" s="97"/>
      <c r="J34" s="97"/>
      <c r="K34" s="273"/>
      <c r="L34" s="273"/>
      <c r="M34" s="274"/>
    </row>
    <row r="35" customFormat="false" ht="17.25" hidden="false" customHeight="true" outlineLevel="0" collapsed="false">
      <c r="A35" s="167" t="n">
        <v>3</v>
      </c>
      <c r="B35" s="71" t="s">
        <v>756</v>
      </c>
      <c r="C35" s="286" t="s">
        <v>588</v>
      </c>
      <c r="D35" s="97" t="n">
        <v>1</v>
      </c>
      <c r="E35" s="97"/>
      <c r="F35" s="97"/>
      <c r="G35" s="97"/>
      <c r="H35" s="97"/>
      <c r="I35" s="97"/>
      <c r="J35" s="97"/>
      <c r="K35" s="273"/>
      <c r="L35" s="273"/>
      <c r="M35" s="274"/>
    </row>
    <row r="36" customFormat="false" ht="17.25" hidden="false" customHeight="true" outlineLevel="0" collapsed="false">
      <c r="A36" s="167" t="n">
        <v>4</v>
      </c>
      <c r="B36" s="71" t="s">
        <v>757</v>
      </c>
      <c r="C36" s="286" t="s">
        <v>588</v>
      </c>
      <c r="D36" s="97" t="n">
        <v>1</v>
      </c>
      <c r="E36" s="97"/>
      <c r="F36" s="97"/>
      <c r="G36" s="97"/>
      <c r="H36" s="97"/>
      <c r="I36" s="97"/>
      <c r="J36" s="97"/>
      <c r="K36" s="273"/>
      <c r="L36" s="273"/>
      <c r="M36" s="274"/>
    </row>
    <row r="37" customFormat="false" ht="16.5" hidden="false" customHeight="true" outlineLevel="0" collapsed="false">
      <c r="A37" s="167" t="n">
        <v>5</v>
      </c>
      <c r="B37" s="71" t="s">
        <v>758</v>
      </c>
      <c r="C37" s="286" t="s">
        <v>592</v>
      </c>
      <c r="D37" s="97"/>
      <c r="E37" s="97"/>
      <c r="F37" s="97"/>
      <c r="G37" s="97"/>
      <c r="H37" s="97"/>
      <c r="I37" s="97" t="n">
        <v>11</v>
      </c>
      <c r="J37" s="97"/>
      <c r="K37" s="273"/>
      <c r="L37" s="273"/>
      <c r="M37" s="274"/>
    </row>
    <row r="38" customFormat="false" ht="17.25" hidden="false" customHeight="true" outlineLevel="0" collapsed="false">
      <c r="A38" s="167" t="n">
        <v>6</v>
      </c>
      <c r="B38" s="71" t="s">
        <v>759</v>
      </c>
      <c r="C38" s="286" t="s">
        <v>588</v>
      </c>
      <c r="D38" s="97" t="n">
        <v>1</v>
      </c>
      <c r="E38" s="97"/>
      <c r="F38" s="97"/>
      <c r="G38" s="97"/>
      <c r="H38" s="97"/>
      <c r="I38" s="97"/>
      <c r="J38" s="97"/>
      <c r="K38" s="273"/>
      <c r="L38" s="273"/>
      <c r="M38" s="274"/>
    </row>
    <row r="39" customFormat="false" ht="16.5" hidden="false" customHeight="true" outlineLevel="0" collapsed="false">
      <c r="A39" s="275"/>
      <c r="B39" s="287" t="str">
        <f aca="false">B13</f>
        <v>ИТОГО ПО РЕГИОНУ</v>
      </c>
      <c r="C39" s="288"/>
      <c r="D39" s="278" t="n">
        <f aca="false">SUM(D33:D38)</f>
        <v>4</v>
      </c>
      <c r="E39" s="278" t="n">
        <f aca="false">SUM(E33:E38)</f>
        <v>1</v>
      </c>
      <c r="F39" s="278" t="n">
        <f aca="false">SUM(F33:F38)</f>
        <v>1</v>
      </c>
      <c r="G39" s="278"/>
      <c r="H39" s="278"/>
      <c r="I39" s="278" t="n">
        <f aca="false">SUM(I33:I38)</f>
        <v>11</v>
      </c>
      <c r="J39" s="278"/>
      <c r="K39" s="279"/>
      <c r="L39" s="279"/>
      <c r="M39" s="280"/>
    </row>
    <row r="40" customFormat="false" ht="17.25" hidden="false" customHeight="true" outlineLevel="0" collapsed="false">
      <c r="A40" s="281" t="s">
        <v>760</v>
      </c>
      <c r="B40" s="281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1"/>
    </row>
    <row r="41" customFormat="false" ht="18.75" hidden="false" customHeight="true" outlineLevel="0" collapsed="false">
      <c r="A41" s="289" t="n">
        <v>1</v>
      </c>
      <c r="B41" s="72" t="s">
        <v>147</v>
      </c>
      <c r="C41" s="244"/>
      <c r="D41" s="97"/>
      <c r="E41" s="97" t="n">
        <v>1</v>
      </c>
      <c r="F41" s="97"/>
      <c r="G41" s="97"/>
      <c r="H41" s="97"/>
      <c r="I41" s="97"/>
      <c r="J41" s="97"/>
      <c r="K41" s="273"/>
      <c r="L41" s="273"/>
      <c r="M41" s="274"/>
    </row>
    <row r="42" customFormat="false" ht="15.75" hidden="false" customHeight="true" outlineLevel="0" collapsed="false">
      <c r="A42" s="289" t="n">
        <v>2</v>
      </c>
      <c r="B42" s="72" t="s">
        <v>148</v>
      </c>
      <c r="C42" s="243" t="s">
        <v>590</v>
      </c>
      <c r="D42" s="97"/>
      <c r="E42" s="97"/>
      <c r="F42" s="97" t="n">
        <v>1</v>
      </c>
      <c r="G42" s="97"/>
      <c r="H42" s="97"/>
      <c r="I42" s="97"/>
      <c r="J42" s="97"/>
      <c r="K42" s="273"/>
      <c r="L42" s="273"/>
      <c r="M42" s="274"/>
    </row>
    <row r="43" customFormat="false" ht="15" hidden="false" customHeight="true" outlineLevel="0" collapsed="false">
      <c r="A43" s="289" t="n">
        <v>3</v>
      </c>
      <c r="B43" s="72" t="s">
        <v>149</v>
      </c>
      <c r="C43" s="243" t="s">
        <v>590</v>
      </c>
      <c r="D43" s="97"/>
      <c r="E43" s="97"/>
      <c r="F43" s="97" t="n">
        <v>1</v>
      </c>
      <c r="G43" s="97"/>
      <c r="H43" s="97"/>
      <c r="I43" s="97"/>
      <c r="J43" s="97"/>
      <c r="K43" s="273"/>
      <c r="L43" s="273"/>
      <c r="M43" s="274"/>
    </row>
    <row r="44" customFormat="false" ht="17.25" hidden="false" customHeight="true" outlineLevel="0" collapsed="false">
      <c r="A44" s="289" t="n">
        <v>4</v>
      </c>
      <c r="B44" s="72" t="s">
        <v>150</v>
      </c>
      <c r="C44" s="243" t="s">
        <v>588</v>
      </c>
      <c r="D44" s="97" t="n">
        <v>1</v>
      </c>
      <c r="E44" s="97"/>
      <c r="F44" s="97"/>
      <c r="G44" s="97"/>
      <c r="H44" s="97"/>
      <c r="I44" s="97"/>
      <c r="J44" s="97"/>
      <c r="K44" s="273"/>
      <c r="L44" s="273"/>
      <c r="M44" s="274"/>
    </row>
    <row r="45" customFormat="false" ht="14.25" hidden="false" customHeight="true" outlineLevel="0" collapsed="false">
      <c r="A45" s="289" t="n">
        <v>5</v>
      </c>
      <c r="B45" s="72" t="s">
        <v>151</v>
      </c>
      <c r="C45" s="243" t="s">
        <v>588</v>
      </c>
      <c r="D45" s="97" t="n">
        <v>1</v>
      </c>
      <c r="E45" s="97"/>
      <c r="F45" s="97"/>
      <c r="G45" s="97"/>
      <c r="H45" s="97"/>
      <c r="I45" s="97"/>
      <c r="J45" s="97"/>
      <c r="K45" s="273"/>
      <c r="L45" s="273"/>
      <c r="M45" s="274"/>
    </row>
    <row r="46" customFormat="false" ht="14.25" hidden="false" customHeight="true" outlineLevel="0" collapsed="false">
      <c r="A46" s="290"/>
      <c r="B46" s="291" t="str">
        <f aca="false">B13</f>
        <v>ИТОГО ПО РЕГИОНУ</v>
      </c>
      <c r="C46" s="292"/>
      <c r="D46" s="278" t="n">
        <f aca="false">SUM(D40:D45)</f>
        <v>2</v>
      </c>
      <c r="E46" s="278" t="n">
        <f aca="false">SUM(E40:E45)</f>
        <v>1</v>
      </c>
      <c r="F46" s="278" t="n">
        <f aca="false">SUM(F40:F45)</f>
        <v>2</v>
      </c>
      <c r="G46" s="278"/>
      <c r="H46" s="278"/>
      <c r="I46" s="278"/>
      <c r="J46" s="278"/>
      <c r="K46" s="279"/>
      <c r="L46" s="279"/>
      <c r="M46" s="280"/>
    </row>
    <row r="47" customFormat="false" ht="15" hidden="false" customHeight="true" outlineLevel="0" collapsed="false">
      <c r="A47" s="281" t="s">
        <v>761</v>
      </c>
      <c r="B47" s="281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1"/>
    </row>
    <row r="48" customFormat="false" ht="27.75" hidden="false" customHeight="true" outlineLevel="0" collapsed="false">
      <c r="A48" s="289" t="n">
        <v>1</v>
      </c>
      <c r="B48" s="69" t="s">
        <v>762</v>
      </c>
      <c r="C48" s="226" t="s">
        <v>763</v>
      </c>
      <c r="D48" s="97"/>
      <c r="E48" s="97" t="n">
        <v>1</v>
      </c>
      <c r="F48" s="97"/>
      <c r="G48" s="97"/>
      <c r="H48" s="97"/>
      <c r="I48" s="97"/>
      <c r="J48" s="97" t="n">
        <v>1</v>
      </c>
      <c r="K48" s="273"/>
      <c r="L48" s="273"/>
      <c r="M48" s="274" t="n">
        <v>1</v>
      </c>
    </row>
    <row r="49" customFormat="false" ht="13.5" hidden="false" customHeight="true" outlineLevel="0" collapsed="false">
      <c r="A49" s="289" t="n">
        <v>2</v>
      </c>
      <c r="B49" s="69" t="s">
        <v>154</v>
      </c>
      <c r="C49" s="223"/>
      <c r="D49" s="97"/>
      <c r="E49" s="97"/>
      <c r="F49" s="97"/>
      <c r="G49" s="97"/>
      <c r="H49" s="97"/>
      <c r="I49" s="97"/>
      <c r="J49" s="97"/>
      <c r="K49" s="273"/>
      <c r="L49" s="273"/>
      <c r="M49" s="274"/>
    </row>
    <row r="50" customFormat="false" ht="15.75" hidden="false" customHeight="true" outlineLevel="0" collapsed="false">
      <c r="A50" s="289" t="n">
        <v>3</v>
      </c>
      <c r="B50" s="69" t="s">
        <v>155</v>
      </c>
      <c r="C50" s="226" t="s">
        <v>588</v>
      </c>
      <c r="D50" s="97" t="n">
        <v>1</v>
      </c>
      <c r="E50" s="97"/>
      <c r="F50" s="97"/>
      <c r="G50" s="97"/>
      <c r="H50" s="97"/>
      <c r="I50" s="97"/>
      <c r="J50" s="97"/>
      <c r="K50" s="273"/>
      <c r="L50" s="273"/>
      <c r="M50" s="274"/>
    </row>
    <row r="51" customFormat="false" ht="15" hidden="false" customHeight="true" outlineLevel="0" collapsed="false">
      <c r="A51" s="289" t="n">
        <v>4</v>
      </c>
      <c r="B51" s="69" t="s">
        <v>156</v>
      </c>
      <c r="C51" s="226" t="s">
        <v>588</v>
      </c>
      <c r="D51" s="97" t="n">
        <v>1</v>
      </c>
      <c r="E51" s="97"/>
      <c r="F51" s="97"/>
      <c r="G51" s="97"/>
      <c r="H51" s="97"/>
      <c r="I51" s="97"/>
      <c r="J51" s="97"/>
      <c r="K51" s="273"/>
      <c r="L51" s="273"/>
      <c r="M51" s="274"/>
    </row>
    <row r="52" customFormat="false" ht="15" hidden="false" customHeight="true" outlineLevel="0" collapsed="false">
      <c r="A52" s="289" t="n">
        <v>5</v>
      </c>
      <c r="B52" s="69" t="s">
        <v>157</v>
      </c>
      <c r="C52" s="226" t="s">
        <v>590</v>
      </c>
      <c r="D52" s="97"/>
      <c r="E52" s="97"/>
      <c r="F52" s="97" t="n">
        <v>1</v>
      </c>
      <c r="G52" s="97"/>
      <c r="H52" s="97"/>
      <c r="I52" s="97"/>
      <c r="J52" s="97"/>
      <c r="K52" s="273"/>
      <c r="L52" s="273"/>
      <c r="M52" s="274"/>
    </row>
    <row r="53" customFormat="false" ht="15" hidden="false" customHeight="true" outlineLevel="0" collapsed="false">
      <c r="A53" s="290"/>
      <c r="B53" s="276" t="str">
        <f aca="false">B13</f>
        <v>ИТОГО ПО РЕГИОНУ</v>
      </c>
      <c r="C53" s="277"/>
      <c r="D53" s="278" t="n">
        <f aca="false">SUM(D48:D52)</f>
        <v>2</v>
      </c>
      <c r="E53" s="278"/>
      <c r="F53" s="278" t="n">
        <f aca="false">SUM(F48:F52)</f>
        <v>1</v>
      </c>
      <c r="G53" s="278"/>
      <c r="H53" s="278"/>
      <c r="I53" s="278"/>
      <c r="J53" s="278" t="n">
        <f aca="false">SUM(J48:J52)</f>
        <v>1</v>
      </c>
      <c r="K53" s="279"/>
      <c r="L53" s="279"/>
      <c r="M53" s="280" t="n">
        <f aca="false">SUM(M47:M52)</f>
        <v>1</v>
      </c>
    </row>
    <row r="54" customFormat="false" ht="15.75" hidden="false" customHeight="true" outlineLevel="0" collapsed="false">
      <c r="A54" s="281" t="s">
        <v>764</v>
      </c>
      <c r="B54" s="281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1"/>
    </row>
    <row r="55" customFormat="false" ht="17.25" hidden="false" customHeight="true" outlineLevel="0" collapsed="false">
      <c r="A55" s="293" t="n">
        <v>1</v>
      </c>
      <c r="B55" s="294" t="s">
        <v>159</v>
      </c>
      <c r="C55" s="226" t="s">
        <v>726</v>
      </c>
      <c r="D55" s="97"/>
      <c r="E55" s="97"/>
      <c r="F55" s="97"/>
      <c r="G55" s="97"/>
      <c r="H55" s="97" t="n">
        <v>1</v>
      </c>
      <c r="I55" s="97"/>
      <c r="J55" s="97"/>
      <c r="K55" s="273"/>
      <c r="L55" s="273"/>
      <c r="M55" s="274"/>
    </row>
    <row r="56" customFormat="false" ht="14.25" hidden="false" customHeight="true" outlineLevel="0" collapsed="false">
      <c r="A56" s="289" t="n">
        <v>2</v>
      </c>
      <c r="B56" s="69" t="s">
        <v>160</v>
      </c>
      <c r="C56" s="226" t="s">
        <v>588</v>
      </c>
      <c r="D56" s="97" t="n">
        <v>1</v>
      </c>
      <c r="E56" s="97" t="n">
        <v>1</v>
      </c>
      <c r="F56" s="97"/>
      <c r="G56" s="97"/>
      <c r="H56" s="97"/>
      <c r="I56" s="97"/>
      <c r="J56" s="97"/>
      <c r="K56" s="273"/>
      <c r="L56" s="273"/>
      <c r="M56" s="274"/>
    </row>
    <row r="57" customFormat="false" ht="16.5" hidden="false" customHeight="true" outlineLevel="0" collapsed="false">
      <c r="A57" s="289" t="n">
        <v>3</v>
      </c>
      <c r="B57" s="69" t="s">
        <v>161</v>
      </c>
      <c r="C57" s="261" t="s">
        <v>588</v>
      </c>
      <c r="D57" s="97"/>
      <c r="E57" s="97"/>
      <c r="F57" s="97"/>
      <c r="G57" s="97"/>
      <c r="H57" s="97"/>
      <c r="I57" s="97"/>
      <c r="J57" s="97"/>
      <c r="K57" s="273"/>
      <c r="L57" s="273"/>
      <c r="M57" s="274"/>
    </row>
    <row r="58" customFormat="false" ht="14.25" hidden="false" customHeight="true" outlineLevel="0" collapsed="false">
      <c r="A58" s="289" t="n">
        <v>4</v>
      </c>
      <c r="B58" s="69" t="s">
        <v>162</v>
      </c>
      <c r="C58" s="226" t="s">
        <v>745</v>
      </c>
      <c r="D58" s="97"/>
      <c r="E58" s="97"/>
      <c r="F58" s="97"/>
      <c r="G58" s="97"/>
      <c r="H58" s="97"/>
      <c r="I58" s="97"/>
      <c r="J58" s="97"/>
      <c r="K58" s="273" t="n">
        <v>1</v>
      </c>
      <c r="L58" s="273"/>
      <c r="M58" s="274"/>
    </row>
    <row r="59" customFormat="false" ht="16.5" hidden="false" customHeight="true" outlineLevel="0" collapsed="false">
      <c r="A59" s="289" t="n">
        <v>5</v>
      </c>
      <c r="B59" s="69" t="s">
        <v>163</v>
      </c>
      <c r="C59" s="226" t="s">
        <v>588</v>
      </c>
      <c r="D59" s="97" t="n">
        <v>1</v>
      </c>
      <c r="E59" s="97"/>
      <c r="F59" s="97"/>
      <c r="G59" s="97"/>
      <c r="H59" s="97"/>
      <c r="I59" s="97"/>
      <c r="J59" s="97"/>
      <c r="K59" s="273"/>
      <c r="L59" s="273"/>
      <c r="M59" s="274"/>
    </row>
    <row r="60" customFormat="false" ht="16.5" hidden="false" customHeight="true" outlineLevel="0" collapsed="false">
      <c r="A60" s="289" t="n">
        <v>6</v>
      </c>
      <c r="B60" s="69" t="s">
        <v>164</v>
      </c>
      <c r="C60" s="226" t="s">
        <v>588</v>
      </c>
      <c r="D60" s="97" t="n">
        <v>1</v>
      </c>
      <c r="E60" s="97"/>
      <c r="F60" s="97"/>
      <c r="G60" s="97"/>
      <c r="H60" s="97"/>
      <c r="I60" s="97"/>
      <c r="J60" s="97"/>
      <c r="K60" s="273"/>
      <c r="L60" s="273"/>
      <c r="M60" s="274"/>
    </row>
    <row r="61" customFormat="false" ht="15.75" hidden="false" customHeight="true" outlineLevel="0" collapsed="false">
      <c r="A61" s="295"/>
      <c r="B61" s="296" t="str">
        <f aca="false">B13</f>
        <v>ИТОГО ПО РЕГИОНУ</v>
      </c>
      <c r="C61" s="296"/>
      <c r="D61" s="278" t="n">
        <f aca="false">SUM(D55:D60)</f>
        <v>3</v>
      </c>
      <c r="E61" s="278" t="n">
        <f aca="false">SUM(E55:E60)</f>
        <v>1</v>
      </c>
      <c r="F61" s="278"/>
      <c r="G61" s="278"/>
      <c r="H61" s="278" t="n">
        <f aca="false">SUM(H55:H60)</f>
        <v>1</v>
      </c>
      <c r="I61" s="278"/>
      <c r="J61" s="278"/>
      <c r="K61" s="279" t="n">
        <f aca="false">SUM(K55:K60)</f>
        <v>1</v>
      </c>
      <c r="L61" s="279"/>
      <c r="M61" s="280"/>
    </row>
    <row r="62" customFormat="false" ht="18" hidden="false" customHeight="true" outlineLevel="0" collapsed="false">
      <c r="A62" s="281" t="s">
        <v>765</v>
      </c>
      <c r="B62" s="281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1"/>
    </row>
    <row r="63" customFormat="false" ht="16.5" hidden="false" customHeight="true" outlineLevel="0" collapsed="false">
      <c r="A63" s="289" t="n">
        <v>1</v>
      </c>
      <c r="B63" s="69" t="s">
        <v>166</v>
      </c>
      <c r="C63" s="226" t="s">
        <v>590</v>
      </c>
      <c r="D63" s="97"/>
      <c r="E63" s="97"/>
      <c r="F63" s="97" t="n">
        <v>1</v>
      </c>
      <c r="G63" s="97"/>
      <c r="H63" s="97"/>
      <c r="I63" s="97"/>
      <c r="J63" s="97"/>
      <c r="K63" s="273"/>
      <c r="L63" s="273"/>
      <c r="M63" s="274"/>
    </row>
    <row r="64" customFormat="false" ht="17.25" hidden="false" customHeight="true" outlineLevel="0" collapsed="false">
      <c r="A64" s="289" t="n">
        <v>2</v>
      </c>
      <c r="B64" s="69" t="s">
        <v>167</v>
      </c>
      <c r="C64" s="226" t="s">
        <v>588</v>
      </c>
      <c r="D64" s="97" t="n">
        <v>1</v>
      </c>
      <c r="E64" s="97"/>
      <c r="F64" s="97"/>
      <c r="G64" s="97"/>
      <c r="H64" s="97"/>
      <c r="I64" s="97"/>
      <c r="J64" s="97"/>
      <c r="K64" s="273"/>
      <c r="L64" s="273"/>
      <c r="M64" s="274"/>
    </row>
    <row r="65" customFormat="false" ht="14.25" hidden="false" customHeight="true" outlineLevel="0" collapsed="false">
      <c r="A65" s="289" t="n">
        <v>3</v>
      </c>
      <c r="B65" s="69" t="s">
        <v>168</v>
      </c>
      <c r="C65" s="226" t="s">
        <v>588</v>
      </c>
      <c r="D65" s="97" t="n">
        <v>1</v>
      </c>
      <c r="E65" s="97"/>
      <c r="F65" s="97"/>
      <c r="G65" s="97"/>
      <c r="H65" s="97"/>
      <c r="I65" s="97"/>
      <c r="J65" s="97"/>
      <c r="K65" s="273"/>
      <c r="L65" s="273"/>
      <c r="M65" s="274"/>
    </row>
    <row r="66" customFormat="false" ht="15" hidden="false" customHeight="true" outlineLevel="0" collapsed="false">
      <c r="A66" s="290"/>
      <c r="B66" s="276" t="str">
        <f aca="false">B13</f>
        <v>ИТОГО ПО РЕГИОНУ</v>
      </c>
      <c r="C66" s="277"/>
      <c r="D66" s="278" t="n">
        <f aca="false">SUM(D63:D65)</f>
        <v>2</v>
      </c>
      <c r="E66" s="278"/>
      <c r="F66" s="278" t="n">
        <f aca="false">SUM(F63:F65)</f>
        <v>1</v>
      </c>
      <c r="G66" s="278"/>
      <c r="H66" s="278"/>
      <c r="I66" s="278"/>
      <c r="J66" s="278"/>
      <c r="K66" s="279"/>
      <c r="L66" s="279"/>
      <c r="M66" s="280"/>
    </row>
    <row r="67" customFormat="false" ht="17.25" hidden="false" customHeight="true" outlineLevel="0" collapsed="false">
      <c r="A67" s="281" t="s">
        <v>766</v>
      </c>
      <c r="B67" s="281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1"/>
    </row>
    <row r="68" customFormat="false" ht="18" hidden="false" customHeight="true" outlineLevel="0" collapsed="false">
      <c r="A68" s="289" t="n">
        <v>1</v>
      </c>
      <c r="B68" s="77" t="s">
        <v>169</v>
      </c>
      <c r="C68" s="244" t="s">
        <v>588</v>
      </c>
      <c r="D68" s="97" t="n">
        <v>1</v>
      </c>
      <c r="E68" s="97" t="n">
        <v>1</v>
      </c>
      <c r="F68" s="97"/>
      <c r="G68" s="97"/>
      <c r="H68" s="97"/>
      <c r="I68" s="97"/>
      <c r="J68" s="97"/>
      <c r="K68" s="273"/>
      <c r="L68" s="273"/>
      <c r="M68" s="274"/>
    </row>
    <row r="69" customFormat="false" ht="17.25" hidden="false" customHeight="true" outlineLevel="0" collapsed="false">
      <c r="A69" s="289" t="n">
        <v>2</v>
      </c>
      <c r="B69" s="77" t="s">
        <v>170</v>
      </c>
      <c r="C69" s="244" t="s">
        <v>588</v>
      </c>
      <c r="D69" s="97" t="n">
        <v>1</v>
      </c>
      <c r="E69" s="97"/>
      <c r="F69" s="97"/>
      <c r="G69" s="97"/>
      <c r="H69" s="97"/>
      <c r="I69" s="97"/>
      <c r="J69" s="97"/>
      <c r="K69" s="273"/>
      <c r="L69" s="273"/>
      <c r="M69" s="274"/>
    </row>
    <row r="70" customFormat="false" ht="15.75" hidden="false" customHeight="true" outlineLevel="0" collapsed="false">
      <c r="A70" s="289" t="n">
        <v>3</v>
      </c>
      <c r="B70" s="77" t="s">
        <v>171</v>
      </c>
      <c r="C70" s="244" t="s">
        <v>588</v>
      </c>
      <c r="D70" s="97" t="n">
        <v>1</v>
      </c>
      <c r="E70" s="97"/>
      <c r="F70" s="97"/>
      <c r="G70" s="97"/>
      <c r="H70" s="97"/>
      <c r="I70" s="97"/>
      <c r="J70" s="97"/>
      <c r="K70" s="273"/>
      <c r="L70" s="273"/>
      <c r="M70" s="274"/>
    </row>
    <row r="71" customFormat="false" ht="17.25" hidden="false" customHeight="true" outlineLevel="0" collapsed="false">
      <c r="A71" s="289" t="n">
        <v>4</v>
      </c>
      <c r="B71" s="77" t="s">
        <v>172</v>
      </c>
      <c r="C71" s="244" t="s">
        <v>588</v>
      </c>
      <c r="D71" s="97" t="n">
        <v>1</v>
      </c>
      <c r="E71" s="97"/>
      <c r="F71" s="97"/>
      <c r="G71" s="97"/>
      <c r="H71" s="97"/>
      <c r="I71" s="97"/>
      <c r="J71" s="97"/>
      <c r="K71" s="273"/>
      <c r="L71" s="273"/>
      <c r="M71" s="274"/>
    </row>
    <row r="72" customFormat="false" ht="15.75" hidden="false" customHeight="false" outlineLevel="0" collapsed="false">
      <c r="A72" s="252"/>
      <c r="B72" s="297" t="str">
        <f aca="false">B13</f>
        <v>ИТОГО ПО РЕГИОНУ</v>
      </c>
      <c r="C72" s="254"/>
      <c r="D72" s="297" t="n">
        <f aca="false">SUM(D68:D71)</f>
        <v>4</v>
      </c>
      <c r="E72" s="297" t="n">
        <f aca="false">SUM(E68:E71)</f>
        <v>1</v>
      </c>
      <c r="F72" s="297"/>
      <c r="G72" s="297"/>
      <c r="H72" s="297"/>
      <c r="I72" s="297"/>
      <c r="J72" s="297"/>
      <c r="K72" s="298"/>
      <c r="L72" s="298"/>
      <c r="M72" s="299"/>
    </row>
    <row r="73" customFormat="false" ht="19.5" hidden="false" customHeight="true" outlineLevel="0" collapsed="false">
      <c r="A73" s="300"/>
      <c r="B73" s="258" t="s">
        <v>767</v>
      </c>
      <c r="C73" s="258"/>
      <c r="D73" s="258" t="n">
        <f aca="false">D31+D39+D46+D53+D61+D66+D72</f>
        <v>20</v>
      </c>
      <c r="E73" s="258" t="n">
        <f aca="false">E31+E39+E46+E61+E72</f>
        <v>6</v>
      </c>
      <c r="F73" s="258" t="n">
        <f aca="false">F13+F31+F39+F46+F53+F66+F72</f>
        <v>9</v>
      </c>
      <c r="G73" s="258" t="n">
        <f aca="false">G31+G46</f>
        <v>1</v>
      </c>
      <c r="H73" s="258" t="n">
        <f aca="false">H18+H46+H61+H72</f>
        <v>2</v>
      </c>
      <c r="I73" s="258" t="n">
        <f aca="false">I39+I53+I66</f>
        <v>11</v>
      </c>
      <c r="J73" s="258" t="n">
        <f aca="false">J18+J53</f>
        <v>2</v>
      </c>
      <c r="K73" s="301" t="n">
        <f aca="false">K46+K61</f>
        <v>1</v>
      </c>
      <c r="L73" s="301" t="n">
        <f aca="false">L8</f>
        <v>1</v>
      </c>
      <c r="M73" s="259" t="n">
        <f aca="false">M53</f>
        <v>1</v>
      </c>
    </row>
    <row r="75" customFormat="false" ht="15.75" hidden="false" customHeight="false" outlineLevel="0" collapsed="false">
      <c r="B75" s="212" t="s">
        <v>699</v>
      </c>
    </row>
    <row r="76" customFormat="false" ht="15.75" hidden="false" customHeight="false" outlineLevel="0" collapsed="false">
      <c r="B76" s="212" t="s">
        <v>768</v>
      </c>
    </row>
    <row r="77" customFormat="false" ht="15.75" hidden="false" customHeight="false" outlineLevel="0" collapsed="false">
      <c r="B77" s="212" t="s">
        <v>724</v>
      </c>
    </row>
    <row r="78" customFormat="false" ht="15.75" hidden="false" customHeight="false" outlineLevel="0" collapsed="false">
      <c r="B78" s="212" t="s">
        <v>769</v>
      </c>
    </row>
  </sheetData>
  <mergeCells count="13">
    <mergeCell ref="A1:F1"/>
    <mergeCell ref="A2:G2"/>
    <mergeCell ref="A3:C3"/>
    <mergeCell ref="B4:M4"/>
    <mergeCell ref="A9:M9"/>
    <mergeCell ref="B14:M14"/>
    <mergeCell ref="A19:M19"/>
    <mergeCell ref="A32:M32"/>
    <mergeCell ref="A40:M40"/>
    <mergeCell ref="A47:M47"/>
    <mergeCell ref="A54:M54"/>
    <mergeCell ref="A62:M62"/>
    <mergeCell ref="A67:M6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27"/>
  <sheetViews>
    <sheetView showFormulas="false" showGridLines="true" showRowColHeaders="true" showZeros="true" rightToLeft="false" tabSelected="false" showOutlineSymbols="true" defaultGridColor="true" view="normal" topLeftCell="A92" colorId="64" zoomScale="100" zoomScaleNormal="100" zoomScalePageLayoutView="100" workbookViewId="0">
      <selection pane="topLeft" activeCell="D5" activeCellId="0" sqref="D5"/>
    </sheetView>
  </sheetViews>
  <sheetFormatPr defaultColWidth="8.87890625" defaultRowHeight="15.75" zeroHeight="false" outlineLevelRow="0" outlineLevelCol="0"/>
  <cols>
    <col collapsed="false" customWidth="true" hidden="false" outlineLevel="0" max="1" min="1" style="144" width="2.44"/>
    <col collapsed="false" customWidth="true" hidden="false" outlineLevel="0" max="2" min="2" style="144" width="35.33"/>
    <col collapsed="false" customWidth="true" hidden="false" outlineLevel="0" max="3" min="3" style="145" width="5.56"/>
    <col collapsed="false" customWidth="true" hidden="false" outlineLevel="0" max="4" min="4" style="260" width="4.89"/>
    <col collapsed="false" customWidth="true" hidden="false" outlineLevel="0" max="5" min="5" style="260" width="4.78"/>
    <col collapsed="false" customWidth="true" hidden="false" outlineLevel="0" max="6" min="6" style="260" width="5.78"/>
    <col collapsed="false" customWidth="true" hidden="false" outlineLevel="0" max="7" min="7" style="260" width="4.89"/>
    <col collapsed="false" customWidth="true" hidden="false" outlineLevel="0" max="8" min="8" style="260" width="5.78"/>
    <col collapsed="false" customWidth="true" hidden="false" outlineLevel="0" max="9" min="9" style="260" width="4.67"/>
    <col collapsed="false" customWidth="true" hidden="false" outlineLevel="0" max="10" min="10" style="260" width="4.89"/>
    <col collapsed="false" customWidth="true" hidden="false" outlineLevel="0" max="11" min="11" style="260" width="4.33"/>
    <col collapsed="false" customWidth="true" hidden="false" outlineLevel="0" max="12" min="12" style="260" width="4.78"/>
    <col collapsed="false" customWidth="true" hidden="false" outlineLevel="0" max="13" min="13" style="260" width="5.44"/>
    <col collapsed="false" customWidth="true" hidden="false" outlineLevel="0" max="14" min="14" style="260" width="5.78"/>
    <col collapsed="false" customWidth="false" hidden="false" outlineLevel="0" max="16384" min="15" style="144" width="8.88"/>
  </cols>
  <sheetData>
    <row r="1" customFormat="false" ht="18.75" hidden="false" customHeight="true" outlineLevel="0" collapsed="false">
      <c r="A1" s="302" t="s">
        <v>175</v>
      </c>
      <c r="B1" s="302"/>
      <c r="C1" s="302"/>
      <c r="D1" s="302"/>
      <c r="E1" s="302"/>
      <c r="F1" s="302"/>
      <c r="G1" s="302"/>
      <c r="H1" s="302"/>
    </row>
    <row r="2" customFormat="false" ht="18.75" hidden="false" customHeight="true" outlineLevel="0" collapsed="false">
      <c r="A2" s="214" t="s">
        <v>587</v>
      </c>
      <c r="B2" s="214"/>
      <c r="C2" s="214"/>
      <c r="D2" s="214"/>
      <c r="E2" s="214"/>
      <c r="F2" s="214"/>
      <c r="G2" s="214"/>
      <c r="H2" s="214"/>
      <c r="I2" s="214"/>
    </row>
    <row r="3" customFormat="false" ht="18" hidden="false" customHeight="true" outlineLevel="0" collapsed="false">
      <c r="A3" s="216" t="s">
        <v>25</v>
      </c>
      <c r="B3" s="216"/>
      <c r="C3" s="216"/>
      <c r="D3" s="303" t="s">
        <v>588</v>
      </c>
      <c r="E3" s="149" t="s">
        <v>589</v>
      </c>
      <c r="F3" s="149" t="s">
        <v>770</v>
      </c>
      <c r="G3" s="149" t="s">
        <v>771</v>
      </c>
      <c r="H3" s="149" t="s">
        <v>772</v>
      </c>
      <c r="I3" s="149" t="s">
        <v>726</v>
      </c>
      <c r="J3" s="149" t="s">
        <v>592</v>
      </c>
      <c r="K3" s="149" t="s">
        <v>597</v>
      </c>
      <c r="L3" s="149" t="s">
        <v>590</v>
      </c>
      <c r="M3" s="149" t="str">
        <f aca="false">$C$101</f>
        <v>УСТК</v>
      </c>
      <c r="N3" s="150" t="s">
        <v>596</v>
      </c>
    </row>
    <row r="4" customFormat="false" ht="18" hidden="false" customHeight="true" outlineLevel="0" collapsed="false">
      <c r="A4" s="192" t="s">
        <v>773</v>
      </c>
      <c r="B4" s="192"/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</row>
    <row r="5" customFormat="false" ht="15.75" hidden="false" customHeight="true" outlineLevel="0" collapsed="false">
      <c r="A5" s="304" t="n">
        <v>1</v>
      </c>
      <c r="B5" s="305" t="s">
        <v>656</v>
      </c>
      <c r="C5" s="306" t="s">
        <v>596</v>
      </c>
      <c r="D5" s="270"/>
      <c r="E5" s="270"/>
      <c r="F5" s="270"/>
      <c r="G5" s="270" t="n">
        <v>1</v>
      </c>
      <c r="H5" s="270" t="n">
        <v>1</v>
      </c>
      <c r="I5" s="270"/>
      <c r="J5" s="270"/>
      <c r="K5" s="270"/>
      <c r="L5" s="270"/>
      <c r="M5" s="270"/>
      <c r="N5" s="270" t="n">
        <v>1</v>
      </c>
    </row>
    <row r="6" customFormat="false" ht="15.75" hidden="false" customHeight="true" outlineLevel="0" collapsed="false">
      <c r="A6" s="232" t="n">
        <v>2</v>
      </c>
      <c r="B6" s="183" t="s">
        <v>658</v>
      </c>
      <c r="C6" s="226" t="s">
        <v>588</v>
      </c>
      <c r="D6" s="97" t="n">
        <v>1</v>
      </c>
      <c r="E6" s="97"/>
      <c r="F6" s="97"/>
      <c r="G6" s="97"/>
      <c r="H6" s="97"/>
      <c r="I6" s="97"/>
      <c r="J6" s="97"/>
      <c r="K6" s="97"/>
      <c r="L6" s="97"/>
      <c r="M6" s="97"/>
      <c r="N6" s="97"/>
    </row>
    <row r="7" customFormat="false" ht="15.75" hidden="false" customHeight="true" outlineLevel="0" collapsed="false">
      <c r="A7" s="232" t="n">
        <v>3</v>
      </c>
      <c r="B7" s="183" t="s">
        <v>659</v>
      </c>
      <c r="C7" s="226" t="s">
        <v>588</v>
      </c>
      <c r="D7" s="97" t="n">
        <v>1</v>
      </c>
      <c r="E7" s="97"/>
      <c r="F7" s="97"/>
      <c r="G7" s="97"/>
      <c r="H7" s="97"/>
      <c r="I7" s="97"/>
      <c r="J7" s="97"/>
      <c r="K7" s="97"/>
      <c r="L7" s="97"/>
      <c r="M7" s="97"/>
      <c r="N7" s="97"/>
    </row>
    <row r="8" customFormat="false" ht="15.75" hidden="false" customHeight="true" outlineLevel="0" collapsed="false">
      <c r="A8" s="232" t="n">
        <v>4</v>
      </c>
      <c r="B8" s="183" t="s">
        <v>660</v>
      </c>
      <c r="C8" s="226" t="s">
        <v>588</v>
      </c>
      <c r="D8" s="97" t="n">
        <v>1</v>
      </c>
      <c r="E8" s="97"/>
      <c r="F8" s="97"/>
      <c r="G8" s="97"/>
      <c r="H8" s="97"/>
      <c r="I8" s="97"/>
      <c r="J8" s="97"/>
      <c r="K8" s="97"/>
      <c r="L8" s="97"/>
      <c r="M8" s="97"/>
      <c r="N8" s="97"/>
    </row>
    <row r="9" customFormat="false" ht="15.75" hidden="false" customHeight="true" outlineLevel="0" collapsed="false">
      <c r="A9" s="232" t="n">
        <v>5</v>
      </c>
      <c r="B9" s="168" t="s">
        <v>774</v>
      </c>
      <c r="C9" s="226" t="s">
        <v>596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 t="n">
        <v>1</v>
      </c>
    </row>
    <row r="10" customFormat="false" ht="15.75" hidden="false" customHeight="true" outlineLevel="0" collapsed="false">
      <c r="A10" s="232" t="n">
        <v>6</v>
      </c>
      <c r="B10" s="168" t="s">
        <v>775</v>
      </c>
      <c r="C10" s="226" t="s">
        <v>596</v>
      </c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 t="n">
        <v>1</v>
      </c>
    </row>
    <row r="11" customFormat="false" ht="15.75" hidden="false" customHeight="true" outlineLevel="0" collapsed="false">
      <c r="A11" s="307"/>
      <c r="B11" s="228" t="s">
        <v>41</v>
      </c>
      <c r="C11" s="229"/>
      <c r="D11" s="308" t="n">
        <f aca="false">SUM(D5:D10)</f>
        <v>3</v>
      </c>
      <c r="E11" s="308"/>
      <c r="F11" s="308"/>
      <c r="G11" s="308" t="n">
        <f aca="false">SUM(G6:G10)</f>
        <v>0</v>
      </c>
      <c r="H11" s="308" t="n">
        <f aca="false">SUM(H6:H10)</f>
        <v>0</v>
      </c>
      <c r="I11" s="308"/>
      <c r="J11" s="308"/>
      <c r="K11" s="308"/>
      <c r="L11" s="308"/>
      <c r="M11" s="308"/>
      <c r="N11" s="308" t="n">
        <f aca="false">SUM(N5:N10)</f>
        <v>3</v>
      </c>
    </row>
    <row r="12" customFormat="false" ht="15.75" hidden="false" customHeight="true" outlineLevel="0" collapsed="false">
      <c r="A12" s="309"/>
      <c r="B12" s="310" t="s">
        <v>776</v>
      </c>
      <c r="C12" s="310"/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</row>
    <row r="13" customFormat="false" ht="15.75" hidden="false" customHeight="true" outlineLevel="0" collapsed="false">
      <c r="A13" s="223" t="n">
        <v>1</v>
      </c>
      <c r="B13" s="183" t="s">
        <v>777</v>
      </c>
      <c r="C13" s="226" t="s">
        <v>596</v>
      </c>
      <c r="D13" s="97"/>
      <c r="E13" s="97" t="n">
        <v>1</v>
      </c>
      <c r="F13" s="97"/>
      <c r="G13" s="97"/>
      <c r="H13" s="97"/>
      <c r="I13" s="97"/>
      <c r="J13" s="97"/>
      <c r="K13" s="97"/>
      <c r="L13" s="97"/>
      <c r="M13" s="97"/>
      <c r="N13" s="97" t="n">
        <v>1</v>
      </c>
    </row>
    <row r="14" customFormat="false" ht="15.75" hidden="false" customHeight="true" outlineLevel="0" collapsed="false">
      <c r="A14" s="223" t="n">
        <v>2</v>
      </c>
      <c r="B14" s="183" t="s">
        <v>778</v>
      </c>
      <c r="C14" s="226" t="s">
        <v>588</v>
      </c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</row>
    <row r="15" customFormat="false" ht="15.75" hidden="false" customHeight="true" outlineLevel="0" collapsed="false">
      <c r="A15" s="307"/>
      <c r="B15" s="228" t="s">
        <v>41</v>
      </c>
      <c r="C15" s="229"/>
      <c r="D15" s="308"/>
      <c r="E15" s="308" t="n">
        <f aca="false">SUM(E12:E14)</f>
        <v>1</v>
      </c>
      <c r="F15" s="308"/>
      <c r="G15" s="308"/>
      <c r="H15" s="308"/>
      <c r="I15" s="308"/>
      <c r="J15" s="308"/>
      <c r="K15" s="308"/>
      <c r="L15" s="308"/>
      <c r="M15" s="308" t="n">
        <f aca="false">SUM(M12:M14)</f>
        <v>0</v>
      </c>
      <c r="N15" s="308" t="n">
        <f aca="false">SUM(N12:N14)</f>
        <v>1</v>
      </c>
    </row>
    <row r="16" customFormat="false" ht="15.75" hidden="false" customHeight="true" outlineLevel="0" collapsed="false">
      <c r="A16" s="310" t="s">
        <v>779</v>
      </c>
      <c r="B16" s="310"/>
      <c r="C16" s="310"/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</row>
    <row r="17" customFormat="false" ht="15.75" hidden="false" customHeight="true" outlineLevel="0" collapsed="false">
      <c r="A17" s="223" t="n">
        <v>1</v>
      </c>
      <c r="B17" s="168" t="s">
        <v>780</v>
      </c>
      <c r="C17" s="226" t="s">
        <v>588</v>
      </c>
      <c r="D17" s="97" t="n">
        <v>1</v>
      </c>
      <c r="E17" s="97"/>
      <c r="F17" s="97" t="n">
        <v>1</v>
      </c>
      <c r="G17" s="97"/>
      <c r="H17" s="97"/>
      <c r="I17" s="97"/>
      <c r="J17" s="97"/>
      <c r="K17" s="97"/>
      <c r="L17" s="97"/>
      <c r="M17" s="97"/>
      <c r="N17" s="97"/>
    </row>
    <row r="18" customFormat="false" ht="15.75" hidden="false" customHeight="true" outlineLevel="0" collapsed="false">
      <c r="A18" s="223" t="n">
        <v>2</v>
      </c>
      <c r="B18" s="168" t="s">
        <v>781</v>
      </c>
      <c r="C18" s="226" t="s">
        <v>588</v>
      </c>
      <c r="D18" s="97" t="n">
        <v>1</v>
      </c>
      <c r="E18" s="97"/>
      <c r="F18" s="97"/>
      <c r="G18" s="97"/>
      <c r="H18" s="97"/>
      <c r="I18" s="97"/>
      <c r="J18" s="97"/>
      <c r="K18" s="97"/>
      <c r="L18" s="97"/>
      <c r="M18" s="97"/>
      <c r="N18" s="97"/>
    </row>
    <row r="19" customFormat="false" ht="15.75" hidden="false" customHeight="true" outlineLevel="0" collapsed="false">
      <c r="A19" s="223" t="n">
        <v>3</v>
      </c>
      <c r="B19" s="168" t="s">
        <v>782</v>
      </c>
      <c r="C19" s="226" t="s">
        <v>588</v>
      </c>
      <c r="D19" s="97" t="n">
        <v>1</v>
      </c>
      <c r="E19" s="97"/>
      <c r="F19" s="97"/>
      <c r="G19" s="97"/>
      <c r="H19" s="97"/>
      <c r="I19" s="97"/>
      <c r="J19" s="97"/>
      <c r="K19" s="97"/>
      <c r="L19" s="97"/>
      <c r="M19" s="97"/>
      <c r="N19" s="97"/>
    </row>
    <row r="20" customFormat="false" ht="15.75" hidden="false" customHeight="true" outlineLevel="0" collapsed="false">
      <c r="A20" s="223" t="n">
        <v>4</v>
      </c>
      <c r="B20" s="168" t="s">
        <v>783</v>
      </c>
      <c r="C20" s="226" t="s">
        <v>592</v>
      </c>
      <c r="D20" s="97"/>
      <c r="E20" s="97"/>
      <c r="F20" s="97"/>
      <c r="G20" s="97"/>
      <c r="H20" s="97"/>
      <c r="I20" s="97"/>
      <c r="J20" s="97" t="n">
        <v>1</v>
      </c>
      <c r="K20" s="97"/>
      <c r="L20" s="97"/>
      <c r="M20" s="97"/>
      <c r="N20" s="97"/>
    </row>
    <row r="21" customFormat="false" ht="15.75" hidden="false" customHeight="true" outlineLevel="0" collapsed="false">
      <c r="A21" s="223" t="n">
        <v>5</v>
      </c>
      <c r="B21" s="168" t="s">
        <v>784</v>
      </c>
      <c r="C21" s="226" t="s">
        <v>588</v>
      </c>
      <c r="D21" s="97" t="n">
        <v>1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</row>
    <row r="22" customFormat="false" ht="15.75" hidden="false" customHeight="true" outlineLevel="0" collapsed="false">
      <c r="A22" s="223" t="n">
        <v>6</v>
      </c>
      <c r="B22" s="168" t="s">
        <v>785</v>
      </c>
      <c r="C22" s="226" t="s">
        <v>592</v>
      </c>
      <c r="D22" s="97"/>
      <c r="E22" s="97"/>
      <c r="F22" s="97"/>
      <c r="G22" s="97"/>
      <c r="H22" s="97"/>
      <c r="I22" s="97"/>
      <c r="J22" s="97" t="n">
        <v>1</v>
      </c>
      <c r="K22" s="97"/>
      <c r="L22" s="97"/>
      <c r="M22" s="97"/>
      <c r="N22" s="97"/>
    </row>
    <row r="23" customFormat="false" ht="15.75" hidden="false" customHeight="true" outlineLevel="0" collapsed="false">
      <c r="A23" s="223" t="n">
        <v>7</v>
      </c>
      <c r="B23" s="168" t="s">
        <v>786</v>
      </c>
      <c r="C23" s="226" t="s">
        <v>726</v>
      </c>
      <c r="D23" s="97"/>
      <c r="E23" s="97"/>
      <c r="F23" s="97"/>
      <c r="G23" s="97"/>
      <c r="H23" s="97"/>
      <c r="I23" s="97" t="n">
        <v>1</v>
      </c>
      <c r="J23" s="97"/>
      <c r="K23" s="97"/>
      <c r="L23" s="97"/>
      <c r="M23" s="97"/>
      <c r="N23" s="97"/>
    </row>
    <row r="24" customFormat="false" ht="15.75" hidden="false" customHeight="true" outlineLevel="0" collapsed="false">
      <c r="A24" s="223" t="n">
        <v>8</v>
      </c>
      <c r="B24" s="168" t="s">
        <v>787</v>
      </c>
      <c r="C24" s="226" t="s">
        <v>726</v>
      </c>
      <c r="D24" s="97"/>
      <c r="E24" s="97"/>
      <c r="F24" s="97"/>
      <c r="G24" s="97"/>
      <c r="H24" s="97"/>
      <c r="I24" s="97" t="n">
        <v>1</v>
      </c>
      <c r="J24" s="97"/>
      <c r="K24" s="97"/>
      <c r="L24" s="97"/>
      <c r="M24" s="97"/>
      <c r="N24" s="97"/>
    </row>
    <row r="25" customFormat="false" ht="15.75" hidden="false" customHeight="true" outlineLevel="0" collapsed="false">
      <c r="A25" s="307"/>
      <c r="B25" s="228" t="s">
        <v>41</v>
      </c>
      <c r="C25" s="229"/>
      <c r="D25" s="308" t="n">
        <f aca="false">SUM(D17:D24)</f>
        <v>4</v>
      </c>
      <c r="E25" s="308"/>
      <c r="F25" s="308" t="n">
        <f aca="false">SUM(F17:F24)</f>
        <v>1</v>
      </c>
      <c r="G25" s="308"/>
      <c r="H25" s="308"/>
      <c r="I25" s="308" t="n">
        <f aca="false">SUM(I15:I24)</f>
        <v>2</v>
      </c>
      <c r="J25" s="308" t="n">
        <f aca="false">SUM(J16:J24)</f>
        <v>2</v>
      </c>
      <c r="K25" s="308"/>
      <c r="L25" s="308"/>
      <c r="M25" s="308"/>
      <c r="N25" s="308"/>
    </row>
    <row r="26" customFormat="false" ht="15.75" hidden="false" customHeight="true" outlineLevel="0" collapsed="false">
      <c r="A26" s="310" t="s">
        <v>788</v>
      </c>
      <c r="B26" s="310"/>
      <c r="C26" s="310"/>
      <c r="D26" s="310"/>
      <c r="E26" s="310"/>
      <c r="F26" s="310"/>
      <c r="G26" s="310"/>
      <c r="H26" s="310"/>
      <c r="I26" s="310"/>
      <c r="J26" s="310"/>
      <c r="K26" s="310"/>
      <c r="L26" s="310"/>
      <c r="M26" s="310"/>
      <c r="N26" s="310"/>
    </row>
    <row r="27" customFormat="false" ht="15.75" hidden="false" customHeight="true" outlineLevel="0" collapsed="false">
      <c r="A27" s="223" t="n">
        <v>1</v>
      </c>
      <c r="B27" s="198" t="s">
        <v>789</v>
      </c>
      <c r="C27" s="236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</row>
    <row r="28" customFormat="false" ht="15.75" hidden="false" customHeight="true" outlineLevel="0" collapsed="false">
      <c r="A28" s="223" t="n">
        <v>2</v>
      </c>
      <c r="B28" s="183" t="s">
        <v>790</v>
      </c>
      <c r="C28" s="226" t="s">
        <v>588</v>
      </c>
      <c r="D28" s="97" t="n">
        <v>1</v>
      </c>
      <c r="E28" s="97"/>
      <c r="F28" s="97"/>
      <c r="G28" s="97"/>
      <c r="H28" s="97"/>
      <c r="I28" s="97"/>
      <c r="J28" s="97"/>
      <c r="K28" s="97"/>
      <c r="L28" s="97"/>
      <c r="M28" s="97"/>
      <c r="N28" s="97"/>
    </row>
    <row r="29" customFormat="false" ht="15.75" hidden="false" customHeight="true" outlineLevel="0" collapsed="false">
      <c r="A29" s="223" t="n">
        <v>3</v>
      </c>
      <c r="B29" s="183" t="s">
        <v>791</v>
      </c>
      <c r="C29" s="226" t="s">
        <v>588</v>
      </c>
      <c r="D29" s="97" t="n">
        <v>1</v>
      </c>
      <c r="E29" s="97"/>
      <c r="F29" s="97"/>
      <c r="G29" s="97" t="n">
        <v>1</v>
      </c>
      <c r="H29" s="97"/>
      <c r="I29" s="97"/>
      <c r="J29" s="97"/>
      <c r="K29" s="97"/>
      <c r="L29" s="97"/>
      <c r="M29" s="97"/>
      <c r="N29" s="97"/>
    </row>
    <row r="30" customFormat="false" ht="15.75" hidden="false" customHeight="true" outlineLevel="0" collapsed="false">
      <c r="A30" s="223" t="n">
        <v>4</v>
      </c>
      <c r="B30" s="183" t="s">
        <v>792</v>
      </c>
      <c r="C30" s="226" t="s">
        <v>588</v>
      </c>
      <c r="D30" s="97" t="n">
        <v>1</v>
      </c>
      <c r="E30" s="97"/>
      <c r="F30" s="97"/>
      <c r="G30" s="97"/>
      <c r="H30" s="97"/>
      <c r="I30" s="97"/>
      <c r="J30" s="97"/>
      <c r="K30" s="97"/>
      <c r="L30" s="97"/>
      <c r="M30" s="97"/>
      <c r="N30" s="97"/>
    </row>
    <row r="31" customFormat="false" ht="15.75" hidden="false" customHeight="true" outlineLevel="0" collapsed="false">
      <c r="A31" s="223" t="n">
        <v>5</v>
      </c>
      <c r="B31" s="183" t="s">
        <v>793</v>
      </c>
      <c r="C31" s="226" t="s">
        <v>588</v>
      </c>
      <c r="D31" s="97" t="n">
        <v>1</v>
      </c>
      <c r="E31" s="97"/>
      <c r="F31" s="97"/>
      <c r="G31" s="97"/>
      <c r="H31" s="97"/>
      <c r="I31" s="97"/>
      <c r="J31" s="97"/>
      <c r="K31" s="97"/>
      <c r="L31" s="97"/>
      <c r="M31" s="97"/>
      <c r="N31" s="97"/>
    </row>
    <row r="32" customFormat="false" ht="15.75" hidden="false" customHeight="true" outlineLevel="0" collapsed="false">
      <c r="A32" s="223" t="n">
        <v>6</v>
      </c>
      <c r="B32" s="183" t="s">
        <v>794</v>
      </c>
      <c r="C32" s="226" t="s">
        <v>588</v>
      </c>
      <c r="D32" s="97" t="n">
        <v>1</v>
      </c>
      <c r="E32" s="97"/>
      <c r="F32" s="97"/>
      <c r="G32" s="97" t="n">
        <v>1</v>
      </c>
      <c r="H32" s="97"/>
      <c r="I32" s="97"/>
      <c r="J32" s="97"/>
      <c r="K32" s="97"/>
      <c r="L32" s="97"/>
      <c r="M32" s="97"/>
      <c r="N32" s="97"/>
    </row>
    <row r="33" customFormat="false" ht="15.75" hidden="false" customHeight="true" outlineLevel="0" collapsed="false">
      <c r="A33" s="223" t="n">
        <v>7</v>
      </c>
      <c r="B33" s="183" t="s">
        <v>795</v>
      </c>
      <c r="C33" s="226" t="s">
        <v>588</v>
      </c>
      <c r="D33" s="97" t="n">
        <v>1</v>
      </c>
      <c r="E33" s="97"/>
      <c r="F33" s="97"/>
      <c r="G33" s="97"/>
      <c r="H33" s="97"/>
      <c r="I33" s="97"/>
      <c r="J33" s="97"/>
      <c r="K33" s="97"/>
      <c r="L33" s="97"/>
      <c r="M33" s="97"/>
      <c r="N33" s="97"/>
    </row>
    <row r="34" customFormat="false" ht="15.75" hidden="false" customHeight="true" outlineLevel="0" collapsed="false">
      <c r="A34" s="223" t="n">
        <v>8</v>
      </c>
      <c r="B34" s="183" t="s">
        <v>796</v>
      </c>
      <c r="C34" s="238" t="s">
        <v>588</v>
      </c>
      <c r="D34" s="97" t="n">
        <v>1</v>
      </c>
      <c r="E34" s="97"/>
      <c r="F34" s="97"/>
      <c r="G34" s="97"/>
      <c r="H34" s="97"/>
      <c r="I34" s="97"/>
      <c r="J34" s="97"/>
      <c r="K34" s="97"/>
      <c r="L34" s="97"/>
      <c r="M34" s="97"/>
      <c r="N34" s="97"/>
    </row>
    <row r="35" customFormat="false" ht="15.75" hidden="false" customHeight="true" outlineLevel="0" collapsed="false">
      <c r="A35" s="307"/>
      <c r="B35" s="228" t="s">
        <v>41</v>
      </c>
      <c r="C35" s="229"/>
      <c r="D35" s="308" t="n">
        <f aca="false">SUM(D27:D34)</f>
        <v>7</v>
      </c>
      <c r="E35" s="308"/>
      <c r="F35" s="308"/>
      <c r="G35" s="308" t="n">
        <f aca="false">SUM(G27:G34)</f>
        <v>2</v>
      </c>
      <c r="H35" s="308"/>
      <c r="I35" s="308"/>
      <c r="J35" s="308"/>
      <c r="K35" s="308"/>
      <c r="L35" s="308"/>
      <c r="M35" s="308"/>
      <c r="N35" s="308"/>
    </row>
    <row r="36" customFormat="false" ht="15.75" hidden="false" customHeight="true" outlineLevel="0" collapsed="false">
      <c r="A36" s="310" t="s">
        <v>797</v>
      </c>
      <c r="B36" s="310"/>
      <c r="C36" s="310"/>
      <c r="D36" s="310"/>
      <c r="E36" s="310"/>
      <c r="F36" s="310"/>
      <c r="G36" s="310"/>
      <c r="H36" s="310"/>
      <c r="I36" s="310"/>
      <c r="J36" s="310"/>
      <c r="K36" s="310"/>
      <c r="L36" s="310"/>
      <c r="M36" s="310"/>
      <c r="N36" s="310"/>
    </row>
    <row r="37" customFormat="false" ht="15.75" hidden="false" customHeight="true" outlineLevel="0" collapsed="false">
      <c r="A37" s="223" t="n">
        <v>1</v>
      </c>
      <c r="B37" s="183" t="s">
        <v>798</v>
      </c>
      <c r="C37" s="226" t="s">
        <v>588</v>
      </c>
      <c r="D37" s="97" t="n">
        <v>1</v>
      </c>
      <c r="E37" s="97" t="n">
        <v>1</v>
      </c>
      <c r="F37" s="97"/>
      <c r="G37" s="97"/>
      <c r="H37" s="97"/>
      <c r="I37" s="97"/>
      <c r="J37" s="97"/>
      <c r="K37" s="97"/>
      <c r="L37" s="97"/>
      <c r="M37" s="97"/>
      <c r="N37" s="97"/>
    </row>
    <row r="38" customFormat="false" ht="15.75" hidden="false" customHeight="true" outlineLevel="0" collapsed="false">
      <c r="A38" s="223" t="n">
        <v>2</v>
      </c>
      <c r="B38" s="183" t="s">
        <v>799</v>
      </c>
      <c r="C38" s="226" t="s">
        <v>588</v>
      </c>
      <c r="D38" s="97" t="n">
        <v>1</v>
      </c>
      <c r="E38" s="97"/>
      <c r="F38" s="97"/>
      <c r="G38" s="97"/>
      <c r="H38" s="97"/>
      <c r="I38" s="97"/>
      <c r="J38" s="97"/>
      <c r="K38" s="97"/>
      <c r="L38" s="97"/>
      <c r="M38" s="97"/>
      <c r="N38" s="97"/>
    </row>
    <row r="39" customFormat="false" ht="15.75" hidden="false" customHeight="true" outlineLevel="0" collapsed="false">
      <c r="A39" s="223" t="n">
        <v>3</v>
      </c>
      <c r="B39" s="183" t="s">
        <v>800</v>
      </c>
      <c r="C39" s="226" t="s">
        <v>588</v>
      </c>
      <c r="D39" s="97" t="n">
        <v>1</v>
      </c>
      <c r="E39" s="97"/>
      <c r="F39" s="97"/>
      <c r="G39" s="97"/>
      <c r="H39" s="97"/>
      <c r="I39" s="97"/>
      <c r="J39" s="97"/>
      <c r="K39" s="97"/>
      <c r="L39" s="97"/>
      <c r="M39" s="97"/>
      <c r="N39" s="97"/>
    </row>
    <row r="40" customFormat="false" ht="15.75" hidden="false" customHeight="true" outlineLevel="0" collapsed="false">
      <c r="A40" s="223" t="n">
        <v>4</v>
      </c>
      <c r="B40" s="183" t="s">
        <v>801</v>
      </c>
      <c r="C40" s="226" t="s">
        <v>588</v>
      </c>
      <c r="D40" s="97" t="n">
        <v>1</v>
      </c>
      <c r="E40" s="97"/>
      <c r="F40" s="97"/>
      <c r="G40" s="97"/>
      <c r="H40" s="97"/>
      <c r="I40" s="97"/>
      <c r="J40" s="97"/>
      <c r="K40" s="97"/>
      <c r="L40" s="97"/>
      <c r="M40" s="97"/>
      <c r="N40" s="97"/>
    </row>
    <row r="41" customFormat="false" ht="15.75" hidden="false" customHeight="true" outlineLevel="0" collapsed="false">
      <c r="A41" s="223" t="n">
        <v>5</v>
      </c>
      <c r="B41" s="183" t="s">
        <v>802</v>
      </c>
      <c r="C41" s="226" t="s">
        <v>588</v>
      </c>
      <c r="D41" s="97" t="n">
        <v>1</v>
      </c>
      <c r="E41" s="97"/>
      <c r="F41" s="97"/>
      <c r="G41" s="97"/>
      <c r="H41" s="97"/>
      <c r="I41" s="97"/>
      <c r="J41" s="97"/>
      <c r="K41" s="97"/>
      <c r="L41" s="97"/>
      <c r="M41" s="97"/>
      <c r="N41" s="97"/>
    </row>
    <row r="42" customFormat="false" ht="15.75" hidden="false" customHeight="true" outlineLevel="0" collapsed="false">
      <c r="A42" s="307"/>
      <c r="B42" s="228" t="s">
        <v>41</v>
      </c>
      <c r="C42" s="229"/>
      <c r="D42" s="308" t="n">
        <f aca="false">SUM(D37:D41)</f>
        <v>5</v>
      </c>
      <c r="E42" s="308" t="n">
        <f aca="false">SUM(E37:E41)</f>
        <v>1</v>
      </c>
      <c r="F42" s="308"/>
      <c r="G42" s="308"/>
      <c r="H42" s="308"/>
      <c r="I42" s="308"/>
      <c r="J42" s="308"/>
      <c r="K42" s="308"/>
      <c r="L42" s="308"/>
      <c r="M42" s="308"/>
      <c r="N42" s="308"/>
    </row>
    <row r="43" customFormat="false" ht="15.75" hidden="false" customHeight="true" outlineLevel="0" collapsed="false">
      <c r="A43" s="309"/>
      <c r="B43" s="310" t="s">
        <v>803</v>
      </c>
      <c r="C43" s="310"/>
      <c r="D43" s="310"/>
      <c r="E43" s="310"/>
      <c r="F43" s="310"/>
      <c r="G43" s="310"/>
      <c r="H43" s="310"/>
      <c r="I43" s="310"/>
      <c r="J43" s="310"/>
      <c r="K43" s="310"/>
      <c r="L43" s="310"/>
      <c r="M43" s="310"/>
      <c r="N43" s="310"/>
    </row>
    <row r="44" customFormat="false" ht="15.75" hidden="false" customHeight="true" outlineLevel="0" collapsed="false">
      <c r="A44" s="223" t="n">
        <v>1</v>
      </c>
      <c r="B44" s="183" t="s">
        <v>804</v>
      </c>
      <c r="C44" s="223"/>
      <c r="D44" s="97"/>
      <c r="E44" s="97" t="n">
        <v>1</v>
      </c>
      <c r="F44" s="97"/>
      <c r="G44" s="97"/>
      <c r="H44" s="97"/>
      <c r="I44" s="97"/>
      <c r="J44" s="97"/>
      <c r="K44" s="97"/>
      <c r="L44" s="97"/>
      <c r="M44" s="97"/>
      <c r="N44" s="97"/>
    </row>
    <row r="45" customFormat="false" ht="15.75" hidden="false" customHeight="true" outlineLevel="0" collapsed="false">
      <c r="A45" s="223" t="n">
        <v>2</v>
      </c>
      <c r="B45" s="183" t="s">
        <v>805</v>
      </c>
      <c r="C45" s="226" t="s">
        <v>588</v>
      </c>
      <c r="D45" s="97" t="n">
        <v>1</v>
      </c>
      <c r="E45" s="97"/>
      <c r="F45" s="97"/>
      <c r="G45" s="97"/>
      <c r="H45" s="97"/>
      <c r="I45" s="97"/>
      <c r="J45" s="97"/>
      <c r="K45" s="97"/>
      <c r="L45" s="97"/>
      <c r="M45" s="97"/>
      <c r="N45" s="97"/>
    </row>
    <row r="46" customFormat="false" ht="15.75" hidden="false" customHeight="true" outlineLevel="0" collapsed="false">
      <c r="A46" s="223" t="n">
        <v>3</v>
      </c>
      <c r="B46" s="183" t="s">
        <v>806</v>
      </c>
      <c r="C46" s="226" t="s">
        <v>588</v>
      </c>
      <c r="D46" s="97" t="n">
        <v>1</v>
      </c>
      <c r="E46" s="97"/>
      <c r="F46" s="97"/>
      <c r="G46" s="97"/>
      <c r="H46" s="97"/>
      <c r="I46" s="97"/>
      <c r="J46" s="97"/>
      <c r="K46" s="97"/>
      <c r="L46" s="97"/>
      <c r="M46" s="97"/>
      <c r="N46" s="97"/>
    </row>
    <row r="47" customFormat="false" ht="15.75" hidden="false" customHeight="true" outlineLevel="0" collapsed="false">
      <c r="A47" s="307"/>
      <c r="B47" s="228" t="s">
        <v>41</v>
      </c>
      <c r="C47" s="229"/>
      <c r="D47" s="308" t="n">
        <f aca="false">SUM(D43:D46)</f>
        <v>2</v>
      </c>
      <c r="E47" s="308" t="n">
        <f aca="false">SUM(E44:E46)</f>
        <v>1</v>
      </c>
      <c r="F47" s="308"/>
      <c r="G47" s="308"/>
      <c r="H47" s="308"/>
      <c r="I47" s="308"/>
      <c r="J47" s="308"/>
      <c r="K47" s="308"/>
      <c r="L47" s="308"/>
      <c r="M47" s="308"/>
      <c r="N47" s="308"/>
    </row>
    <row r="48" customFormat="false" ht="15.75" hidden="false" customHeight="true" outlineLevel="0" collapsed="false">
      <c r="A48" s="260"/>
      <c r="B48" s="310" t="s">
        <v>807</v>
      </c>
      <c r="C48" s="310"/>
      <c r="D48" s="310"/>
      <c r="E48" s="310"/>
      <c r="F48" s="310"/>
      <c r="G48" s="310"/>
      <c r="H48" s="310"/>
      <c r="I48" s="310"/>
      <c r="J48" s="310"/>
      <c r="K48" s="310"/>
      <c r="L48" s="310"/>
      <c r="M48" s="310"/>
      <c r="N48" s="310"/>
    </row>
    <row r="49" customFormat="false" ht="15.75" hidden="false" customHeight="true" outlineLevel="0" collapsed="false">
      <c r="A49" s="223" t="n">
        <v>1</v>
      </c>
      <c r="B49" s="183" t="s">
        <v>808</v>
      </c>
      <c r="C49" s="226" t="s">
        <v>592</v>
      </c>
      <c r="D49" s="97"/>
      <c r="E49" s="97" t="n">
        <v>1</v>
      </c>
      <c r="F49" s="97"/>
      <c r="G49" s="97"/>
      <c r="H49" s="97"/>
      <c r="I49" s="97"/>
      <c r="J49" s="97" t="n">
        <v>1</v>
      </c>
      <c r="K49" s="97"/>
      <c r="L49" s="97"/>
      <c r="M49" s="97"/>
      <c r="N49" s="97"/>
    </row>
    <row r="50" customFormat="false" ht="15.75" hidden="false" customHeight="true" outlineLevel="0" collapsed="false">
      <c r="A50" s="223" t="n">
        <v>2</v>
      </c>
      <c r="B50" s="183" t="s">
        <v>809</v>
      </c>
      <c r="C50" s="226" t="s">
        <v>597</v>
      </c>
      <c r="D50" s="97"/>
      <c r="E50" s="97"/>
      <c r="F50" s="97"/>
      <c r="G50" s="97"/>
      <c r="H50" s="97"/>
      <c r="I50" s="97"/>
      <c r="J50" s="97"/>
      <c r="K50" s="97" t="n">
        <v>1</v>
      </c>
      <c r="L50" s="97"/>
      <c r="M50" s="97"/>
      <c r="N50" s="97"/>
    </row>
    <row r="51" customFormat="false" ht="15.75" hidden="false" customHeight="true" outlineLevel="0" collapsed="false">
      <c r="A51" s="223" t="n">
        <v>3</v>
      </c>
      <c r="B51" s="183" t="s">
        <v>810</v>
      </c>
      <c r="C51" s="226" t="s">
        <v>588</v>
      </c>
      <c r="D51" s="97" t="n">
        <v>1</v>
      </c>
      <c r="E51" s="97"/>
      <c r="F51" s="97"/>
      <c r="G51" s="97"/>
      <c r="H51" s="97"/>
      <c r="I51" s="97"/>
      <c r="J51" s="97"/>
      <c r="K51" s="97"/>
      <c r="L51" s="97"/>
      <c r="M51" s="97"/>
      <c r="N51" s="97"/>
    </row>
    <row r="52" customFormat="false" ht="15.75" hidden="false" customHeight="true" outlineLevel="0" collapsed="false">
      <c r="A52" s="223" t="n">
        <v>4</v>
      </c>
      <c r="B52" s="183" t="s">
        <v>811</v>
      </c>
      <c r="C52" s="226" t="s">
        <v>597</v>
      </c>
      <c r="D52" s="97"/>
      <c r="E52" s="97"/>
      <c r="F52" s="97"/>
      <c r="G52" s="97"/>
      <c r="H52" s="97"/>
      <c r="I52" s="97"/>
      <c r="J52" s="97"/>
      <c r="K52" s="97" t="n">
        <v>1</v>
      </c>
      <c r="L52" s="97"/>
      <c r="M52" s="97"/>
      <c r="N52" s="97"/>
    </row>
    <row r="53" customFormat="false" ht="15.75" hidden="false" customHeight="true" outlineLevel="0" collapsed="false">
      <c r="A53" s="307"/>
      <c r="B53" s="228" t="s">
        <v>41</v>
      </c>
      <c r="C53" s="229"/>
      <c r="D53" s="308" t="n">
        <f aca="false">SUM(D49:D52)</f>
        <v>1</v>
      </c>
      <c r="E53" s="308" t="n">
        <f aca="false">SUM(E49:E52)</f>
        <v>1</v>
      </c>
      <c r="F53" s="308"/>
      <c r="G53" s="308"/>
      <c r="H53" s="308"/>
      <c r="I53" s="308"/>
      <c r="J53" s="308" t="n">
        <f aca="false">SUM(J48:J52)</f>
        <v>1</v>
      </c>
      <c r="K53" s="308" t="n">
        <f aca="false">SUM(K48:K52)</f>
        <v>2</v>
      </c>
      <c r="L53" s="308"/>
      <c r="M53" s="308"/>
      <c r="N53" s="308"/>
    </row>
    <row r="54" customFormat="false" ht="15.75" hidden="false" customHeight="true" outlineLevel="0" collapsed="false">
      <c r="A54" s="310" t="s">
        <v>812</v>
      </c>
      <c r="B54" s="310"/>
      <c r="C54" s="310"/>
      <c r="D54" s="310"/>
      <c r="E54" s="310"/>
      <c r="F54" s="310"/>
      <c r="G54" s="310"/>
      <c r="H54" s="310"/>
      <c r="I54" s="310"/>
      <c r="J54" s="310"/>
      <c r="K54" s="310"/>
      <c r="L54" s="310"/>
      <c r="M54" s="310"/>
      <c r="N54" s="310"/>
    </row>
    <row r="55" customFormat="false" ht="15.75" hidden="false" customHeight="true" outlineLevel="0" collapsed="false">
      <c r="A55" s="311" t="n">
        <v>1</v>
      </c>
      <c r="B55" s="170" t="s">
        <v>813</v>
      </c>
      <c r="C55" s="286" t="s">
        <v>590</v>
      </c>
      <c r="D55" s="97"/>
      <c r="E55" s="97" t="n">
        <v>1</v>
      </c>
      <c r="F55" s="97"/>
      <c r="G55" s="97"/>
      <c r="H55" s="97"/>
      <c r="I55" s="97"/>
      <c r="J55" s="97"/>
      <c r="K55" s="97"/>
      <c r="L55" s="97" t="n">
        <v>1</v>
      </c>
      <c r="M55" s="97"/>
      <c r="N55" s="97"/>
    </row>
    <row r="56" customFormat="false" ht="15.75" hidden="false" customHeight="true" outlineLevel="0" collapsed="false">
      <c r="A56" s="311" t="n">
        <v>2</v>
      </c>
      <c r="B56" s="170" t="s">
        <v>814</v>
      </c>
      <c r="C56" s="286" t="s">
        <v>588</v>
      </c>
      <c r="D56" s="97" t="n">
        <v>1</v>
      </c>
      <c r="E56" s="97"/>
      <c r="F56" s="97"/>
      <c r="G56" s="97"/>
      <c r="H56" s="97"/>
      <c r="I56" s="97"/>
      <c r="J56" s="97"/>
      <c r="K56" s="97"/>
      <c r="L56" s="97"/>
      <c r="M56" s="97"/>
      <c r="N56" s="97"/>
    </row>
    <row r="57" customFormat="false" ht="15.75" hidden="false" customHeight="true" outlineLevel="0" collapsed="false">
      <c r="A57" s="311" t="n">
        <v>3</v>
      </c>
      <c r="B57" s="170" t="s">
        <v>815</v>
      </c>
      <c r="C57" s="311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</row>
    <row r="58" customFormat="false" ht="15.75" hidden="false" customHeight="true" outlineLevel="0" collapsed="false">
      <c r="A58" s="311" t="n">
        <v>4</v>
      </c>
      <c r="B58" s="170" t="s">
        <v>816</v>
      </c>
      <c r="C58" s="286" t="s">
        <v>588</v>
      </c>
      <c r="D58" s="97" t="n">
        <v>1</v>
      </c>
      <c r="E58" s="97"/>
      <c r="F58" s="97"/>
      <c r="G58" s="97"/>
      <c r="H58" s="97"/>
      <c r="I58" s="97"/>
      <c r="J58" s="97"/>
      <c r="K58" s="97"/>
      <c r="L58" s="97"/>
      <c r="M58" s="97"/>
      <c r="N58" s="97"/>
    </row>
    <row r="59" customFormat="false" ht="15.75" hidden="false" customHeight="true" outlineLevel="0" collapsed="false">
      <c r="A59" s="311" t="n">
        <v>5</v>
      </c>
      <c r="B59" s="170" t="s">
        <v>817</v>
      </c>
      <c r="C59" s="286" t="s">
        <v>588</v>
      </c>
      <c r="D59" s="97" t="n">
        <v>1</v>
      </c>
      <c r="E59" s="97"/>
      <c r="F59" s="97"/>
      <c r="G59" s="97"/>
      <c r="H59" s="97"/>
      <c r="I59" s="97"/>
      <c r="J59" s="97"/>
      <c r="K59" s="97"/>
      <c r="L59" s="97"/>
      <c r="M59" s="97"/>
      <c r="N59" s="97"/>
    </row>
    <row r="60" customFormat="false" ht="15.75" hidden="false" customHeight="true" outlineLevel="0" collapsed="false">
      <c r="A60" s="311" t="n">
        <v>6</v>
      </c>
      <c r="B60" s="170" t="s">
        <v>818</v>
      </c>
      <c r="C60" s="286" t="s">
        <v>588</v>
      </c>
      <c r="D60" s="97" t="n">
        <v>1</v>
      </c>
      <c r="E60" s="97"/>
      <c r="F60" s="97"/>
      <c r="G60" s="97"/>
      <c r="H60" s="97"/>
      <c r="I60" s="97"/>
      <c r="J60" s="97"/>
      <c r="K60" s="97"/>
      <c r="L60" s="97"/>
      <c r="M60" s="97"/>
      <c r="N60" s="97"/>
    </row>
    <row r="61" customFormat="false" ht="15.75" hidden="false" customHeight="true" outlineLevel="0" collapsed="false">
      <c r="A61" s="311" t="n">
        <v>7</v>
      </c>
      <c r="B61" s="170" t="s">
        <v>819</v>
      </c>
      <c r="C61" s="286" t="s">
        <v>588</v>
      </c>
      <c r="D61" s="97" t="n">
        <v>1</v>
      </c>
      <c r="E61" s="97"/>
      <c r="F61" s="97"/>
      <c r="G61" s="97"/>
      <c r="H61" s="97"/>
      <c r="I61" s="97"/>
      <c r="J61" s="97"/>
      <c r="K61" s="97"/>
      <c r="L61" s="97"/>
      <c r="M61" s="97"/>
      <c r="N61" s="97"/>
    </row>
    <row r="62" customFormat="false" ht="15.75" hidden="false" customHeight="true" outlineLevel="0" collapsed="false">
      <c r="A62" s="307"/>
      <c r="B62" s="228" t="s">
        <v>41</v>
      </c>
      <c r="C62" s="229"/>
      <c r="D62" s="308" t="n">
        <f aca="false">SUM(D55:D61)</f>
        <v>5</v>
      </c>
      <c r="E62" s="308" t="n">
        <f aca="false">SUM(E55:E61)</f>
        <v>1</v>
      </c>
      <c r="F62" s="308"/>
      <c r="G62" s="308"/>
      <c r="H62" s="308"/>
      <c r="I62" s="308"/>
      <c r="J62" s="308"/>
      <c r="K62" s="308"/>
      <c r="L62" s="308" t="n">
        <f aca="false">SUM(L55:L61)</f>
        <v>1</v>
      </c>
      <c r="M62" s="308"/>
      <c r="N62" s="308"/>
    </row>
    <row r="63" customFormat="false" ht="15.75" hidden="false" customHeight="true" outlineLevel="0" collapsed="false">
      <c r="A63" s="310" t="s">
        <v>820</v>
      </c>
      <c r="B63" s="310"/>
      <c r="C63" s="310"/>
      <c r="D63" s="310"/>
      <c r="E63" s="310"/>
      <c r="F63" s="310"/>
      <c r="G63" s="310"/>
      <c r="H63" s="310"/>
      <c r="I63" s="310"/>
      <c r="J63" s="310"/>
      <c r="K63" s="310"/>
      <c r="L63" s="310"/>
      <c r="M63" s="310"/>
      <c r="N63" s="310"/>
    </row>
    <row r="64" customFormat="false" ht="15.75" hidden="false" customHeight="true" outlineLevel="0" collapsed="false">
      <c r="A64" s="223" t="n">
        <v>1</v>
      </c>
      <c r="B64" s="183" t="s">
        <v>821</v>
      </c>
      <c r="C64" s="223"/>
      <c r="D64" s="312"/>
      <c r="E64" s="312" t="n">
        <v>1</v>
      </c>
      <c r="F64" s="312"/>
      <c r="G64" s="312"/>
      <c r="H64" s="97"/>
      <c r="I64" s="97"/>
      <c r="J64" s="97"/>
      <c r="K64" s="97"/>
      <c r="L64" s="97"/>
      <c r="M64" s="97"/>
      <c r="N64" s="97"/>
    </row>
    <row r="65" customFormat="false" ht="15.75" hidden="false" customHeight="true" outlineLevel="0" collapsed="false">
      <c r="A65" s="223" t="n">
        <v>2</v>
      </c>
      <c r="B65" s="183" t="s">
        <v>822</v>
      </c>
      <c r="C65" s="226" t="s">
        <v>588</v>
      </c>
      <c r="D65" s="312" t="n">
        <v>1</v>
      </c>
      <c r="E65" s="312" t="n">
        <v>1</v>
      </c>
      <c r="F65" s="312"/>
      <c r="G65" s="312"/>
      <c r="H65" s="97"/>
      <c r="I65" s="97"/>
      <c r="J65" s="97"/>
      <c r="K65" s="97"/>
      <c r="L65" s="97"/>
      <c r="M65" s="97"/>
      <c r="N65" s="97"/>
    </row>
    <row r="66" customFormat="false" ht="15.75" hidden="false" customHeight="true" outlineLevel="0" collapsed="false">
      <c r="A66" s="223" t="n">
        <v>3</v>
      </c>
      <c r="B66" s="183" t="s">
        <v>823</v>
      </c>
      <c r="C66" s="226" t="s">
        <v>588</v>
      </c>
      <c r="D66" s="312" t="n">
        <v>1</v>
      </c>
      <c r="E66" s="312"/>
      <c r="F66" s="312"/>
      <c r="G66" s="312"/>
      <c r="H66" s="97"/>
      <c r="I66" s="97"/>
      <c r="J66" s="97"/>
      <c r="K66" s="97"/>
      <c r="L66" s="97"/>
      <c r="M66" s="97"/>
      <c r="N66" s="97"/>
    </row>
    <row r="67" customFormat="false" ht="15.75" hidden="false" customHeight="true" outlineLevel="0" collapsed="false">
      <c r="A67" s="223" t="n">
        <v>4</v>
      </c>
      <c r="B67" s="183" t="s">
        <v>824</v>
      </c>
      <c r="C67" s="226" t="s">
        <v>588</v>
      </c>
      <c r="D67" s="312" t="n">
        <v>1</v>
      </c>
      <c r="E67" s="312"/>
      <c r="F67" s="312"/>
      <c r="G67" s="312"/>
      <c r="H67" s="97"/>
      <c r="I67" s="97"/>
      <c r="J67" s="97"/>
      <c r="K67" s="97"/>
      <c r="L67" s="97"/>
      <c r="M67" s="97"/>
      <c r="N67" s="97"/>
    </row>
    <row r="68" customFormat="false" ht="15.75" hidden="false" customHeight="true" outlineLevel="0" collapsed="false">
      <c r="A68" s="223" t="n">
        <v>5</v>
      </c>
      <c r="B68" s="183" t="s">
        <v>825</v>
      </c>
      <c r="C68" s="226" t="s">
        <v>588</v>
      </c>
      <c r="D68" s="312" t="n">
        <v>1</v>
      </c>
      <c r="E68" s="312" t="n">
        <v>1</v>
      </c>
      <c r="F68" s="312"/>
      <c r="G68" s="312"/>
      <c r="H68" s="97"/>
      <c r="I68" s="97"/>
      <c r="J68" s="97"/>
      <c r="K68" s="97"/>
      <c r="L68" s="97"/>
      <c r="M68" s="97"/>
      <c r="N68" s="97"/>
    </row>
    <row r="69" s="313" customFormat="true" ht="15.75" hidden="false" customHeight="true" outlineLevel="0" collapsed="false">
      <c r="A69" s="223" t="n">
        <v>6</v>
      </c>
      <c r="B69" s="183" t="s">
        <v>826</v>
      </c>
      <c r="C69" s="226" t="s">
        <v>588</v>
      </c>
      <c r="D69" s="312" t="n">
        <v>1</v>
      </c>
      <c r="E69" s="312"/>
      <c r="F69" s="312"/>
      <c r="G69" s="312"/>
      <c r="H69" s="312"/>
      <c r="I69" s="312"/>
      <c r="J69" s="312"/>
      <c r="K69" s="312"/>
      <c r="L69" s="312"/>
      <c r="M69" s="312"/>
      <c r="N69" s="312"/>
    </row>
    <row r="70" s="313" customFormat="true" ht="15.75" hidden="false" customHeight="true" outlineLevel="0" collapsed="false">
      <c r="A70" s="223" t="n">
        <v>7</v>
      </c>
      <c r="B70" s="183" t="s">
        <v>827</v>
      </c>
      <c r="C70" s="226" t="s">
        <v>588</v>
      </c>
      <c r="D70" s="312" t="n">
        <v>1</v>
      </c>
      <c r="E70" s="312"/>
      <c r="F70" s="312"/>
      <c r="G70" s="312"/>
      <c r="H70" s="312"/>
      <c r="I70" s="312"/>
      <c r="J70" s="312"/>
      <c r="K70" s="312"/>
      <c r="L70" s="312"/>
      <c r="M70" s="312"/>
      <c r="N70" s="312"/>
    </row>
    <row r="71" s="313" customFormat="true" ht="15.75" hidden="false" customHeight="true" outlineLevel="0" collapsed="false">
      <c r="A71" s="223" t="n">
        <v>8</v>
      </c>
      <c r="B71" s="183" t="s">
        <v>828</v>
      </c>
      <c r="C71" s="226" t="s">
        <v>588</v>
      </c>
      <c r="D71" s="312" t="n">
        <v>1</v>
      </c>
      <c r="E71" s="312"/>
      <c r="F71" s="312"/>
      <c r="G71" s="312"/>
      <c r="H71" s="312"/>
      <c r="I71" s="312"/>
      <c r="J71" s="312"/>
      <c r="K71" s="312"/>
      <c r="L71" s="312"/>
      <c r="M71" s="312"/>
      <c r="N71" s="312"/>
    </row>
    <row r="72" s="313" customFormat="true" ht="15.75" hidden="false" customHeight="true" outlineLevel="0" collapsed="false">
      <c r="A72" s="223" t="n">
        <v>9</v>
      </c>
      <c r="B72" s="183" t="s">
        <v>829</v>
      </c>
      <c r="C72" s="226" t="s">
        <v>588</v>
      </c>
      <c r="D72" s="312" t="n">
        <v>1</v>
      </c>
      <c r="E72" s="312"/>
      <c r="F72" s="312"/>
      <c r="G72" s="312"/>
      <c r="H72" s="312"/>
      <c r="I72" s="312"/>
      <c r="J72" s="312"/>
      <c r="K72" s="312"/>
      <c r="L72" s="312"/>
      <c r="M72" s="312"/>
      <c r="N72" s="312"/>
    </row>
    <row r="73" s="313" customFormat="true" ht="15.75" hidden="false" customHeight="true" outlineLevel="0" collapsed="false">
      <c r="A73" s="223" t="n">
        <v>10</v>
      </c>
      <c r="B73" s="183" t="s">
        <v>830</v>
      </c>
      <c r="C73" s="226" t="s">
        <v>588</v>
      </c>
      <c r="D73" s="312" t="n">
        <v>1</v>
      </c>
      <c r="E73" s="312"/>
      <c r="F73" s="312"/>
      <c r="G73" s="312"/>
      <c r="H73" s="312"/>
      <c r="I73" s="312"/>
      <c r="J73" s="312"/>
      <c r="K73" s="312"/>
      <c r="L73" s="312"/>
      <c r="M73" s="312"/>
      <c r="N73" s="312"/>
    </row>
    <row r="74" s="313" customFormat="true" ht="15.75" hidden="false" customHeight="true" outlineLevel="0" collapsed="false">
      <c r="A74" s="223" t="n">
        <v>11</v>
      </c>
      <c r="B74" s="183" t="s">
        <v>831</v>
      </c>
      <c r="C74" s="226" t="s">
        <v>588</v>
      </c>
      <c r="D74" s="312" t="n">
        <v>1</v>
      </c>
      <c r="E74" s="312"/>
      <c r="F74" s="312"/>
      <c r="G74" s="312"/>
      <c r="H74" s="312"/>
      <c r="I74" s="312"/>
      <c r="J74" s="312"/>
      <c r="K74" s="312"/>
      <c r="L74" s="312"/>
      <c r="M74" s="312"/>
      <c r="N74" s="312"/>
    </row>
    <row r="75" s="313" customFormat="true" ht="15.75" hidden="false" customHeight="true" outlineLevel="0" collapsed="false">
      <c r="A75" s="223" t="n">
        <v>12</v>
      </c>
      <c r="B75" s="183" t="s">
        <v>832</v>
      </c>
      <c r="C75" s="226" t="s">
        <v>588</v>
      </c>
      <c r="D75" s="312" t="n">
        <v>1</v>
      </c>
      <c r="E75" s="312"/>
      <c r="F75" s="312"/>
      <c r="G75" s="312"/>
      <c r="H75" s="312"/>
      <c r="I75" s="312"/>
      <c r="J75" s="312"/>
      <c r="K75" s="312"/>
      <c r="L75" s="312"/>
      <c r="M75" s="312"/>
      <c r="N75" s="312"/>
    </row>
    <row r="76" s="313" customFormat="true" ht="15.75" hidden="false" customHeight="true" outlineLevel="0" collapsed="false">
      <c r="A76" s="164"/>
      <c r="B76" s="228" t="s">
        <v>41</v>
      </c>
      <c r="C76" s="164"/>
      <c r="D76" s="308" t="n">
        <f aca="false">SUM(D64:D75)</f>
        <v>11</v>
      </c>
      <c r="E76" s="308" t="n">
        <f aca="false">SUM(E64:E69)</f>
        <v>3</v>
      </c>
      <c r="F76" s="308"/>
      <c r="G76" s="308"/>
      <c r="H76" s="308"/>
      <c r="I76" s="308"/>
      <c r="J76" s="308"/>
      <c r="K76" s="308"/>
      <c r="L76" s="308"/>
      <c r="M76" s="308"/>
      <c r="N76" s="308"/>
    </row>
    <row r="77" s="313" customFormat="true" ht="15.75" hidden="false" customHeight="true" outlineLevel="0" collapsed="false">
      <c r="A77" s="310" t="s">
        <v>833</v>
      </c>
      <c r="B77" s="310"/>
      <c r="C77" s="310"/>
      <c r="D77" s="310"/>
      <c r="E77" s="310"/>
      <c r="F77" s="310"/>
      <c r="G77" s="310"/>
      <c r="H77" s="310"/>
      <c r="I77" s="310"/>
      <c r="J77" s="310"/>
      <c r="K77" s="310"/>
      <c r="L77" s="310"/>
      <c r="M77" s="310"/>
      <c r="N77" s="310"/>
    </row>
    <row r="78" s="313" customFormat="true" ht="15.75" hidden="false" customHeight="true" outlineLevel="0" collapsed="false">
      <c r="A78" s="314" t="n">
        <v>1</v>
      </c>
      <c r="B78" s="315" t="s">
        <v>834</v>
      </c>
      <c r="C78" s="243" t="s">
        <v>590</v>
      </c>
      <c r="D78" s="312"/>
      <c r="E78" s="312" t="n">
        <v>1</v>
      </c>
      <c r="F78" s="312"/>
      <c r="G78" s="312"/>
      <c r="H78" s="312"/>
      <c r="I78" s="312"/>
      <c r="J78" s="312"/>
      <c r="K78" s="312"/>
      <c r="L78" s="312" t="n">
        <v>1</v>
      </c>
      <c r="M78" s="312"/>
      <c r="N78" s="312"/>
    </row>
    <row r="79" s="313" customFormat="true" ht="15.75" hidden="false" customHeight="true" outlineLevel="0" collapsed="false">
      <c r="A79" s="314" t="n">
        <v>2</v>
      </c>
      <c r="B79" s="315" t="s">
        <v>835</v>
      </c>
      <c r="C79" s="316" t="s">
        <v>588</v>
      </c>
      <c r="D79" s="312" t="n">
        <v>1</v>
      </c>
      <c r="E79" s="312"/>
      <c r="F79" s="312"/>
      <c r="G79" s="312"/>
      <c r="H79" s="312"/>
      <c r="I79" s="312"/>
      <c r="J79" s="312"/>
      <c r="K79" s="312"/>
      <c r="L79" s="312"/>
      <c r="M79" s="312"/>
      <c r="N79" s="312"/>
    </row>
    <row r="80" s="313" customFormat="true" ht="15.75" hidden="false" customHeight="true" outlineLevel="0" collapsed="false">
      <c r="A80" s="314" t="n">
        <v>3</v>
      </c>
      <c r="B80" s="315" t="s">
        <v>836</v>
      </c>
      <c r="C80" s="316" t="s">
        <v>588</v>
      </c>
      <c r="D80" s="312" t="n">
        <v>1</v>
      </c>
      <c r="E80" s="312"/>
      <c r="F80" s="312"/>
      <c r="G80" s="312"/>
      <c r="H80" s="312"/>
      <c r="I80" s="312"/>
      <c r="J80" s="312"/>
      <c r="K80" s="312"/>
      <c r="L80" s="312"/>
      <c r="M80" s="312"/>
      <c r="N80" s="312"/>
    </row>
    <row r="81" s="313" customFormat="true" ht="15.75" hidden="false" customHeight="true" outlineLevel="0" collapsed="false">
      <c r="A81" s="314" t="n">
        <v>4</v>
      </c>
      <c r="B81" s="315" t="s">
        <v>837</v>
      </c>
      <c r="C81" s="316" t="s">
        <v>588</v>
      </c>
      <c r="D81" s="312" t="n">
        <v>1</v>
      </c>
      <c r="E81" s="312"/>
      <c r="F81" s="312"/>
      <c r="G81" s="312"/>
      <c r="H81" s="312"/>
      <c r="I81" s="312"/>
      <c r="J81" s="312"/>
      <c r="K81" s="312"/>
      <c r="L81" s="312"/>
      <c r="M81" s="312"/>
      <c r="N81" s="312"/>
    </row>
    <row r="82" s="313" customFormat="true" ht="15.75" hidden="false" customHeight="true" outlineLevel="0" collapsed="false">
      <c r="A82" s="314" t="n">
        <v>5</v>
      </c>
      <c r="B82" s="315" t="s">
        <v>838</v>
      </c>
      <c r="C82" s="316" t="s">
        <v>588</v>
      </c>
      <c r="D82" s="312" t="n">
        <v>1</v>
      </c>
      <c r="E82" s="312"/>
      <c r="F82" s="312"/>
      <c r="G82" s="312"/>
      <c r="H82" s="312"/>
      <c r="I82" s="312"/>
      <c r="J82" s="312"/>
      <c r="K82" s="312"/>
      <c r="L82" s="312"/>
      <c r="M82" s="312"/>
      <c r="N82" s="312"/>
    </row>
    <row r="83" s="313" customFormat="true" ht="15.75" hidden="false" customHeight="true" outlineLevel="0" collapsed="false">
      <c r="A83" s="164"/>
      <c r="B83" s="228" t="s">
        <v>41</v>
      </c>
      <c r="C83" s="164"/>
      <c r="D83" s="308" t="n">
        <f aca="false">SUM(D78:D82)</f>
        <v>4</v>
      </c>
      <c r="E83" s="308" t="n">
        <f aca="false">SUM(E78:E82)</f>
        <v>1</v>
      </c>
      <c r="F83" s="308"/>
      <c r="G83" s="308"/>
      <c r="H83" s="308"/>
      <c r="I83" s="308"/>
      <c r="J83" s="308"/>
      <c r="K83" s="308"/>
      <c r="L83" s="308" t="n">
        <f aca="false">SUM(L78:L82)</f>
        <v>1</v>
      </c>
      <c r="M83" s="308"/>
      <c r="N83" s="308"/>
    </row>
    <row r="84" s="313" customFormat="true" ht="15.75" hidden="false" customHeight="true" outlineLevel="0" collapsed="false">
      <c r="A84" s="310" t="s">
        <v>839</v>
      </c>
      <c r="B84" s="310"/>
      <c r="C84" s="310"/>
      <c r="D84" s="310"/>
      <c r="E84" s="310"/>
      <c r="F84" s="310"/>
      <c r="G84" s="310"/>
      <c r="H84" s="310"/>
      <c r="I84" s="310"/>
      <c r="J84" s="310"/>
      <c r="K84" s="310"/>
      <c r="L84" s="310"/>
      <c r="M84" s="310"/>
      <c r="N84" s="310"/>
    </row>
    <row r="85" s="313" customFormat="true" ht="15.75" hidden="false" customHeight="true" outlineLevel="0" collapsed="false">
      <c r="A85" s="223" t="n">
        <v>1</v>
      </c>
      <c r="B85" s="177" t="s">
        <v>840</v>
      </c>
      <c r="C85" s="236" t="s">
        <v>590</v>
      </c>
      <c r="D85" s="312"/>
      <c r="E85" s="312" t="n">
        <v>1</v>
      </c>
      <c r="F85" s="312"/>
      <c r="G85" s="312"/>
      <c r="H85" s="312"/>
      <c r="I85" s="312"/>
      <c r="J85" s="312"/>
      <c r="K85" s="312"/>
      <c r="L85" s="312" t="n">
        <v>1</v>
      </c>
      <c r="M85" s="312"/>
      <c r="N85" s="312"/>
    </row>
    <row r="86" s="313" customFormat="true" ht="15.75" hidden="false" customHeight="true" outlineLevel="0" collapsed="false">
      <c r="A86" s="223" t="n">
        <v>2</v>
      </c>
      <c r="B86" s="168" t="s">
        <v>841</v>
      </c>
      <c r="C86" s="226" t="s">
        <v>588</v>
      </c>
      <c r="D86" s="312" t="n">
        <v>1</v>
      </c>
      <c r="E86" s="312"/>
      <c r="F86" s="312"/>
      <c r="G86" s="312"/>
      <c r="H86" s="312"/>
      <c r="I86" s="312"/>
      <c r="J86" s="312"/>
      <c r="K86" s="312"/>
      <c r="L86" s="312"/>
      <c r="M86" s="312"/>
      <c r="N86" s="312"/>
    </row>
    <row r="87" s="313" customFormat="true" ht="18" hidden="false" customHeight="true" outlineLevel="0" collapsed="false">
      <c r="A87" s="223" t="n">
        <v>3</v>
      </c>
      <c r="B87" s="168" t="s">
        <v>842</v>
      </c>
      <c r="C87" s="236" t="s">
        <v>588</v>
      </c>
      <c r="D87" s="312" t="n">
        <v>1</v>
      </c>
      <c r="E87" s="312"/>
      <c r="F87" s="312"/>
      <c r="G87" s="312"/>
      <c r="H87" s="312"/>
      <c r="I87" s="312"/>
      <c r="J87" s="312"/>
      <c r="K87" s="312"/>
      <c r="L87" s="312"/>
      <c r="M87" s="312"/>
      <c r="N87" s="312"/>
    </row>
    <row r="88" s="313" customFormat="true" ht="18" hidden="false" customHeight="true" outlineLevel="0" collapsed="false">
      <c r="A88" s="223" t="n">
        <v>4</v>
      </c>
      <c r="B88" s="168" t="s">
        <v>843</v>
      </c>
      <c r="C88" s="236" t="s">
        <v>588</v>
      </c>
      <c r="D88" s="312" t="n">
        <v>1</v>
      </c>
      <c r="E88" s="312"/>
      <c r="F88" s="312"/>
      <c r="G88" s="312"/>
      <c r="H88" s="312"/>
      <c r="I88" s="312"/>
      <c r="J88" s="312"/>
      <c r="K88" s="312"/>
      <c r="L88" s="312"/>
      <c r="M88" s="312"/>
      <c r="N88" s="312"/>
    </row>
    <row r="89" s="313" customFormat="true" ht="18" hidden="false" customHeight="true" outlineLevel="0" collapsed="false">
      <c r="A89" s="223" t="n">
        <v>5</v>
      </c>
      <c r="B89" s="168" t="s">
        <v>844</v>
      </c>
      <c r="C89" s="236" t="s">
        <v>588</v>
      </c>
      <c r="D89" s="312" t="n">
        <v>1</v>
      </c>
      <c r="E89" s="312"/>
      <c r="F89" s="312"/>
      <c r="G89" s="312"/>
      <c r="H89" s="312"/>
      <c r="I89" s="312"/>
      <c r="J89" s="312"/>
      <c r="K89" s="312"/>
      <c r="L89" s="312"/>
      <c r="M89" s="312"/>
      <c r="N89" s="312"/>
    </row>
    <row r="90" s="313" customFormat="true" ht="18" hidden="false" customHeight="true" outlineLevel="0" collapsed="false">
      <c r="A90" s="223" t="n">
        <v>6</v>
      </c>
      <c r="B90" s="168" t="s">
        <v>845</v>
      </c>
      <c r="C90" s="236" t="s">
        <v>591</v>
      </c>
      <c r="D90" s="312"/>
      <c r="E90" s="312"/>
      <c r="F90" s="312"/>
      <c r="G90" s="312"/>
      <c r="H90" s="312"/>
      <c r="I90" s="312"/>
      <c r="J90" s="312"/>
      <c r="K90" s="312"/>
      <c r="L90" s="312" t="n">
        <v>1</v>
      </c>
      <c r="M90" s="312"/>
      <c r="N90" s="312"/>
    </row>
    <row r="91" s="313" customFormat="true" ht="18" hidden="false" customHeight="true" outlineLevel="0" collapsed="false">
      <c r="A91" s="223" t="n">
        <v>7</v>
      </c>
      <c r="B91" s="168" t="s">
        <v>846</v>
      </c>
      <c r="C91" s="236" t="s">
        <v>726</v>
      </c>
      <c r="D91" s="312"/>
      <c r="E91" s="312"/>
      <c r="F91" s="312"/>
      <c r="G91" s="312"/>
      <c r="H91" s="312"/>
      <c r="I91" s="312" t="n">
        <v>1</v>
      </c>
      <c r="J91" s="312"/>
      <c r="K91" s="312"/>
      <c r="L91" s="312"/>
      <c r="M91" s="312"/>
      <c r="N91" s="312"/>
    </row>
    <row r="92" s="313" customFormat="true" ht="18" hidden="false" customHeight="true" outlineLevel="0" collapsed="false">
      <c r="A92" s="164"/>
      <c r="B92" s="228" t="s">
        <v>41</v>
      </c>
      <c r="C92" s="164"/>
      <c r="D92" s="308" t="n">
        <f aca="false">SUM(D85:D91)</f>
        <v>4</v>
      </c>
      <c r="E92" s="308" t="n">
        <f aca="false">SUM(E85:E91)</f>
        <v>1</v>
      </c>
      <c r="F92" s="308"/>
      <c r="G92" s="308"/>
      <c r="H92" s="308"/>
      <c r="I92" s="308" t="n">
        <f aca="false">SUM(I85:I91)</f>
        <v>1</v>
      </c>
      <c r="J92" s="308"/>
      <c r="K92" s="308"/>
      <c r="L92" s="308" t="n">
        <f aca="false">SUM(L85:L91)</f>
        <v>2</v>
      </c>
      <c r="M92" s="308"/>
      <c r="N92" s="308"/>
    </row>
    <row r="93" s="313" customFormat="true" ht="15.75" hidden="false" customHeight="true" outlineLevel="0" collapsed="false">
      <c r="A93" s="309"/>
      <c r="B93" s="310" t="s">
        <v>847</v>
      </c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</row>
    <row r="94" s="313" customFormat="true" ht="15.75" hidden="false" customHeight="true" outlineLevel="0" collapsed="false">
      <c r="A94" s="243" t="n">
        <v>1</v>
      </c>
      <c r="B94" s="317" t="s">
        <v>848</v>
      </c>
      <c r="C94" s="316" t="s">
        <v>590</v>
      </c>
      <c r="D94" s="312"/>
      <c r="E94" s="312" t="n">
        <v>1</v>
      </c>
      <c r="F94" s="312"/>
      <c r="G94" s="312"/>
      <c r="H94" s="312"/>
      <c r="I94" s="312"/>
      <c r="J94" s="312"/>
      <c r="K94" s="312"/>
      <c r="L94" s="312" t="n">
        <v>1</v>
      </c>
      <c r="M94" s="312"/>
      <c r="N94" s="312"/>
    </row>
    <row r="95" s="313" customFormat="true" ht="15.75" hidden="false" customHeight="true" outlineLevel="0" collapsed="false">
      <c r="A95" s="243" t="n">
        <v>2</v>
      </c>
      <c r="B95" s="317" t="s">
        <v>849</v>
      </c>
      <c r="C95" s="316" t="s">
        <v>588</v>
      </c>
      <c r="D95" s="97"/>
      <c r="E95" s="97"/>
      <c r="F95" s="97"/>
      <c r="G95" s="97"/>
      <c r="H95" s="312"/>
      <c r="I95" s="312"/>
      <c r="J95" s="312"/>
      <c r="K95" s="312"/>
      <c r="L95" s="312"/>
      <c r="M95" s="312"/>
      <c r="N95" s="312"/>
    </row>
    <row r="96" s="313" customFormat="true" ht="15.75" hidden="false" customHeight="true" outlineLevel="0" collapsed="false">
      <c r="A96" s="243" t="n">
        <v>3</v>
      </c>
      <c r="B96" s="317" t="s">
        <v>850</v>
      </c>
      <c r="C96" s="316" t="s">
        <v>588</v>
      </c>
      <c r="D96" s="97" t="n">
        <v>1</v>
      </c>
      <c r="E96" s="97"/>
      <c r="F96" s="97"/>
      <c r="G96" s="97"/>
      <c r="H96" s="312"/>
      <c r="I96" s="312"/>
      <c r="J96" s="312"/>
      <c r="K96" s="312"/>
      <c r="L96" s="312"/>
      <c r="M96" s="312"/>
      <c r="N96" s="312"/>
    </row>
    <row r="97" s="313" customFormat="true" ht="15.75" hidden="false" customHeight="true" outlineLevel="0" collapsed="false">
      <c r="A97" s="243" t="n">
        <v>4</v>
      </c>
      <c r="B97" s="317" t="s">
        <v>851</v>
      </c>
      <c r="C97" s="316" t="s">
        <v>588</v>
      </c>
      <c r="D97" s="97" t="n">
        <v>1</v>
      </c>
      <c r="E97" s="97"/>
      <c r="F97" s="97"/>
      <c r="G97" s="97"/>
      <c r="H97" s="312"/>
      <c r="I97" s="312"/>
      <c r="J97" s="312"/>
      <c r="K97" s="312"/>
      <c r="L97" s="312"/>
      <c r="M97" s="312"/>
      <c r="N97" s="312"/>
    </row>
    <row r="98" customFormat="false" ht="15.75" hidden="false" customHeight="true" outlineLevel="0" collapsed="false">
      <c r="A98" s="243" t="n">
        <v>5</v>
      </c>
      <c r="B98" s="317" t="s">
        <v>852</v>
      </c>
      <c r="C98" s="316" t="s">
        <v>588</v>
      </c>
      <c r="D98" s="97" t="n">
        <v>1</v>
      </c>
      <c r="E98" s="97"/>
      <c r="F98" s="97"/>
      <c r="G98" s="97"/>
      <c r="H98" s="97"/>
      <c r="I98" s="97"/>
      <c r="J98" s="97"/>
      <c r="K98" s="97"/>
      <c r="L98" s="97"/>
      <c r="M98" s="97"/>
      <c r="N98" s="97"/>
    </row>
    <row r="99" customFormat="false" ht="15.75" hidden="false" customHeight="true" outlineLevel="0" collapsed="false">
      <c r="A99" s="164"/>
      <c r="B99" s="228" t="s">
        <v>41</v>
      </c>
      <c r="C99" s="164"/>
      <c r="D99" s="308" t="n">
        <f aca="false">SUM(D94:D98)</f>
        <v>3</v>
      </c>
      <c r="E99" s="308" t="n">
        <f aca="false">SUM(E94:E98)</f>
        <v>1</v>
      </c>
      <c r="F99" s="308"/>
      <c r="G99" s="308"/>
      <c r="H99" s="308"/>
      <c r="I99" s="308"/>
      <c r="J99" s="308"/>
      <c r="K99" s="308"/>
      <c r="L99" s="308" t="n">
        <f aca="false">SUM(L94:L98)</f>
        <v>1</v>
      </c>
      <c r="M99" s="308"/>
      <c r="N99" s="308"/>
    </row>
    <row r="100" customFormat="false" ht="15.75" hidden="false" customHeight="true" outlineLevel="0" collapsed="false">
      <c r="A100" s="309"/>
      <c r="B100" s="310" t="s">
        <v>853</v>
      </c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</row>
    <row r="101" customFormat="false" ht="15.75" hidden="false" customHeight="true" outlineLevel="0" collapsed="false">
      <c r="A101" s="223" t="n">
        <v>1</v>
      </c>
      <c r="B101" s="198" t="s">
        <v>854</v>
      </c>
      <c r="C101" s="236" t="s">
        <v>595</v>
      </c>
      <c r="D101" s="97"/>
      <c r="E101" s="97" t="n">
        <v>1</v>
      </c>
      <c r="F101" s="97"/>
      <c r="G101" s="97"/>
      <c r="H101" s="97"/>
      <c r="I101" s="97"/>
      <c r="J101" s="97"/>
      <c r="K101" s="97"/>
      <c r="L101" s="97"/>
      <c r="M101" s="97" t="n">
        <v>1</v>
      </c>
      <c r="N101" s="97"/>
    </row>
    <row r="102" customFormat="false" ht="15.75" hidden="false" customHeight="true" outlineLevel="0" collapsed="false">
      <c r="A102" s="223" t="n">
        <v>2</v>
      </c>
      <c r="B102" s="318" t="s">
        <v>855</v>
      </c>
      <c r="C102" s="238" t="s">
        <v>595</v>
      </c>
      <c r="D102" s="97"/>
      <c r="E102" s="97"/>
      <c r="F102" s="97"/>
      <c r="G102" s="97"/>
      <c r="H102" s="97"/>
      <c r="I102" s="97"/>
      <c r="J102" s="97"/>
      <c r="K102" s="97"/>
      <c r="L102" s="97"/>
      <c r="M102" s="97" t="n">
        <v>1</v>
      </c>
      <c r="N102" s="97"/>
    </row>
    <row r="103" customFormat="false" ht="15.75" hidden="false" customHeight="true" outlineLevel="0" collapsed="false">
      <c r="A103" s="223" t="n">
        <v>3</v>
      </c>
      <c r="B103" s="318" t="s">
        <v>856</v>
      </c>
      <c r="C103" s="238" t="s">
        <v>595</v>
      </c>
      <c r="D103" s="97"/>
      <c r="E103" s="97"/>
      <c r="F103" s="97"/>
      <c r="G103" s="97"/>
      <c r="H103" s="97"/>
      <c r="I103" s="97"/>
      <c r="J103" s="97"/>
      <c r="K103" s="97"/>
      <c r="L103" s="97"/>
      <c r="M103" s="97" t="n">
        <v>1</v>
      </c>
      <c r="N103" s="97"/>
    </row>
    <row r="104" customFormat="false" ht="15.75" hidden="false" customHeight="true" outlineLevel="0" collapsed="false">
      <c r="A104" s="223" t="n">
        <v>4</v>
      </c>
      <c r="B104" s="198" t="s">
        <v>857</v>
      </c>
      <c r="C104" s="236" t="s">
        <v>588</v>
      </c>
      <c r="D104" s="97" t="n">
        <v>1</v>
      </c>
      <c r="E104" s="97"/>
      <c r="F104" s="97"/>
      <c r="G104" s="97"/>
      <c r="H104" s="97"/>
      <c r="I104" s="97"/>
      <c r="J104" s="97"/>
      <c r="K104" s="97"/>
      <c r="L104" s="97"/>
      <c r="M104" s="97"/>
      <c r="N104" s="97"/>
    </row>
    <row r="105" customFormat="false" ht="15.75" hidden="false" customHeight="true" outlineLevel="0" collapsed="false">
      <c r="A105" s="249" t="n">
        <v>5</v>
      </c>
      <c r="B105" s="319" t="s">
        <v>858</v>
      </c>
      <c r="C105" s="320" t="s">
        <v>588</v>
      </c>
      <c r="D105" s="321" t="n">
        <v>1</v>
      </c>
      <c r="E105" s="321"/>
      <c r="F105" s="321"/>
      <c r="G105" s="321"/>
      <c r="H105" s="321"/>
      <c r="I105" s="321"/>
      <c r="J105" s="321"/>
      <c r="K105" s="321"/>
      <c r="L105" s="321"/>
      <c r="M105" s="321"/>
      <c r="N105" s="321"/>
    </row>
    <row r="106" customFormat="false" ht="15.75" hidden="false" customHeight="false" outlineLevel="0" collapsed="false">
      <c r="A106" s="164"/>
      <c r="B106" s="228" t="s">
        <v>41</v>
      </c>
      <c r="C106" s="164"/>
      <c r="D106" s="308" t="n">
        <f aca="false">SUM(D100:D105)</f>
        <v>2</v>
      </c>
      <c r="E106" s="308" t="n">
        <f aca="false">SUM(E100:E105)</f>
        <v>1</v>
      </c>
      <c r="F106" s="308"/>
      <c r="G106" s="308"/>
      <c r="H106" s="308"/>
      <c r="I106" s="308"/>
      <c r="J106" s="308"/>
      <c r="K106" s="308"/>
      <c r="L106" s="308" t="n">
        <f aca="false">SUM(L100:L105)</f>
        <v>0</v>
      </c>
      <c r="M106" s="308" t="n">
        <f aca="false">SUM(M100:M105)</f>
        <v>3</v>
      </c>
      <c r="N106" s="308"/>
    </row>
    <row r="107" customFormat="false" ht="17.35" hidden="false" customHeight="false" outlineLevel="0" collapsed="false">
      <c r="A107" s="308"/>
      <c r="B107" s="62" t="s">
        <v>859</v>
      </c>
      <c r="C107" s="82"/>
      <c r="D107" s="278" t="n">
        <f aca="false">D11+D25+D35+D42+D47+D53+D62+D76+D83+D92+D100+D99+D106</f>
        <v>51</v>
      </c>
      <c r="E107" s="278" t="n">
        <f aca="false">E15+E42+E47+E53+E62+E76+E83+E92+E99+E106</f>
        <v>12</v>
      </c>
      <c r="F107" s="278" t="n">
        <f aca="false">F11+F15+F25+F35+F106</f>
        <v>1</v>
      </c>
      <c r="G107" s="278" t="n">
        <f aca="false">G11+G35</f>
        <v>2</v>
      </c>
      <c r="H107" s="278" t="n">
        <f aca="false">H11</f>
        <v>0</v>
      </c>
      <c r="I107" s="278" t="n">
        <f aca="false">I25+I92</f>
        <v>3</v>
      </c>
      <c r="J107" s="278" t="n">
        <f aca="false">J25+J35+J53</f>
        <v>3</v>
      </c>
      <c r="K107" s="278" t="n">
        <f aca="false">K53</f>
        <v>2</v>
      </c>
      <c r="L107" s="278" t="n">
        <v>9</v>
      </c>
      <c r="M107" s="278" t="n">
        <f aca="false">M15+M106</f>
        <v>3</v>
      </c>
      <c r="N107" s="278" t="n">
        <f aca="false">N11+N15</f>
        <v>4</v>
      </c>
    </row>
    <row r="108" customFormat="false" ht="15.75" hidden="false" customHeight="false" outlineLevel="0" collapsed="false">
      <c r="A108" s="260"/>
      <c r="B108" s="260"/>
      <c r="C108" s="261"/>
    </row>
    <row r="109" customFormat="false" ht="15.75" hidden="false" customHeight="false" outlineLevel="0" collapsed="false">
      <c r="A109" s="260"/>
      <c r="B109" s="212" t="s">
        <v>22</v>
      </c>
      <c r="C109" s="261"/>
    </row>
    <row r="110" customFormat="false" ht="15.75" hidden="false" customHeight="false" outlineLevel="0" collapsed="false">
      <c r="A110" s="260"/>
      <c r="B110" s="212" t="s">
        <v>860</v>
      </c>
      <c r="C110" s="261"/>
    </row>
    <row r="111" customFormat="false" ht="15.75" hidden="false" customHeight="false" outlineLevel="0" collapsed="false">
      <c r="A111" s="260"/>
      <c r="B111" s="212" t="s">
        <v>861</v>
      </c>
      <c r="C111" s="261"/>
    </row>
    <row r="112" customFormat="false" ht="15.75" hidden="false" customHeight="false" outlineLevel="0" collapsed="false">
      <c r="A112" s="260"/>
      <c r="B112" s="212" t="s">
        <v>862</v>
      </c>
      <c r="C112" s="261"/>
    </row>
    <row r="113" customFormat="false" ht="15.75" hidden="false" customHeight="false" outlineLevel="0" collapsed="false">
      <c r="A113" s="260"/>
      <c r="B113" s="260"/>
      <c r="C113" s="261"/>
    </row>
    <row r="114" customFormat="false" ht="15.75" hidden="false" customHeight="false" outlineLevel="0" collapsed="false">
      <c r="A114" s="260"/>
      <c r="B114" s="260"/>
      <c r="C114" s="261"/>
    </row>
    <row r="115" customFormat="false" ht="15.75" hidden="false" customHeight="false" outlineLevel="0" collapsed="false">
      <c r="A115" s="260"/>
      <c r="B115" s="260"/>
      <c r="C115" s="261"/>
    </row>
    <row r="116" customFormat="false" ht="15.75" hidden="false" customHeight="false" outlineLevel="0" collapsed="false">
      <c r="A116" s="260"/>
      <c r="B116" s="260"/>
      <c r="C116" s="261"/>
    </row>
    <row r="117" customFormat="false" ht="15.75" hidden="false" customHeight="false" outlineLevel="0" collapsed="false">
      <c r="A117" s="260"/>
      <c r="B117" s="260"/>
      <c r="C117" s="261"/>
    </row>
    <row r="118" customFormat="false" ht="15.75" hidden="false" customHeight="false" outlineLevel="0" collapsed="false">
      <c r="A118" s="260"/>
      <c r="B118" s="260"/>
      <c r="C118" s="261"/>
    </row>
    <row r="119" customFormat="false" ht="15.75" hidden="false" customHeight="false" outlineLevel="0" collapsed="false">
      <c r="A119" s="260"/>
      <c r="B119" s="260"/>
      <c r="C119" s="261"/>
    </row>
    <row r="120" customFormat="false" ht="15.75" hidden="false" customHeight="false" outlineLevel="0" collapsed="false">
      <c r="A120" s="260"/>
      <c r="B120" s="260"/>
      <c r="C120" s="261"/>
    </row>
    <row r="121" customFormat="false" ht="15.75" hidden="false" customHeight="false" outlineLevel="0" collapsed="false">
      <c r="A121" s="260"/>
      <c r="B121" s="260"/>
      <c r="C121" s="261"/>
    </row>
    <row r="122" customFormat="false" ht="15.75" hidden="false" customHeight="false" outlineLevel="0" collapsed="false">
      <c r="A122" s="260"/>
      <c r="B122" s="260"/>
      <c r="C122" s="261"/>
    </row>
    <row r="123" customFormat="false" ht="15.75" hidden="false" customHeight="false" outlineLevel="0" collapsed="false">
      <c r="A123" s="260"/>
      <c r="B123" s="260"/>
      <c r="C123" s="261"/>
    </row>
    <row r="124" customFormat="false" ht="15.75" hidden="false" customHeight="false" outlineLevel="0" collapsed="false">
      <c r="A124" s="260"/>
      <c r="B124" s="260"/>
      <c r="C124" s="261"/>
    </row>
    <row r="125" customFormat="false" ht="15.75" hidden="false" customHeight="false" outlineLevel="0" collapsed="false">
      <c r="A125" s="260"/>
      <c r="B125" s="260"/>
      <c r="C125" s="261"/>
    </row>
    <row r="126" customFormat="false" ht="15.75" hidden="false" customHeight="false" outlineLevel="0" collapsed="false">
      <c r="A126" s="260"/>
      <c r="B126" s="260"/>
      <c r="C126" s="261"/>
    </row>
    <row r="127" customFormat="false" ht="15.75" hidden="false" customHeight="false" outlineLevel="0" collapsed="false">
      <c r="A127" s="260"/>
      <c r="B127" s="260"/>
      <c r="C127" s="261"/>
    </row>
  </sheetData>
  <mergeCells count="16">
    <mergeCell ref="A1:H1"/>
    <mergeCell ref="A2:I2"/>
    <mergeCell ref="A3:C3"/>
    <mergeCell ref="A4:N4"/>
    <mergeCell ref="B12:N12"/>
    <mergeCell ref="A16:N16"/>
    <mergeCell ref="A26:N26"/>
    <mergeCell ref="A36:N36"/>
    <mergeCell ref="B43:N43"/>
    <mergeCell ref="B48:N48"/>
    <mergeCell ref="A54:N54"/>
    <mergeCell ref="A63:N63"/>
    <mergeCell ref="A77:N77"/>
    <mergeCell ref="A84:N84"/>
    <mergeCell ref="B93:N93"/>
    <mergeCell ref="B100:N10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ColWidth="8.87890625" defaultRowHeight="15" zeroHeight="false" outlineLevelRow="0" outlineLevelCol="0"/>
  <cols>
    <col collapsed="false" customWidth="true" hidden="false" outlineLevel="0" max="1" min="1" style="144" width="2.56"/>
    <col collapsed="false" customWidth="true" hidden="false" outlineLevel="0" max="2" min="2" style="144" width="44.56"/>
    <col collapsed="false" customWidth="true" hidden="false" outlineLevel="0" max="3" min="3" style="145" width="7"/>
    <col collapsed="false" customWidth="true" hidden="false" outlineLevel="0" max="4" min="4" style="322" width="6.22"/>
    <col collapsed="false" customWidth="true" hidden="false" outlineLevel="0" max="5" min="5" style="322" width="5.78"/>
    <col collapsed="false" customWidth="true" hidden="false" outlineLevel="0" max="6" min="6" style="322" width="6.67"/>
    <col collapsed="false" customWidth="true" hidden="false" outlineLevel="0" max="7" min="7" style="322" width="7.22"/>
    <col collapsed="false" customWidth="true" hidden="false" outlineLevel="0" max="8" min="8" style="322" width="6.44"/>
    <col collapsed="false" customWidth="true" hidden="false" outlineLevel="0" max="9" min="9" style="322" width="6.78"/>
    <col collapsed="false" customWidth="true" hidden="false" outlineLevel="0" max="10" min="10" style="322" width="6.67"/>
    <col collapsed="false" customWidth="false" hidden="false" outlineLevel="0" max="16384" min="11" style="144" width="8.88"/>
  </cols>
  <sheetData>
    <row r="1" customFormat="false" ht="18.75" hidden="false" customHeight="true" outlineLevel="0" collapsed="false">
      <c r="A1" s="146" t="s">
        <v>863</v>
      </c>
      <c r="B1" s="146"/>
      <c r="C1" s="146"/>
      <c r="D1" s="146"/>
      <c r="E1" s="146"/>
      <c r="F1" s="146"/>
      <c r="G1" s="146"/>
      <c r="H1" s="146"/>
      <c r="I1" s="146"/>
    </row>
    <row r="2" customFormat="false" ht="18" hidden="false" customHeight="true" outlineLevel="0" collapsed="false">
      <c r="A2" s="323" t="s">
        <v>587</v>
      </c>
      <c r="B2" s="323"/>
      <c r="C2" s="323"/>
      <c r="D2" s="323"/>
      <c r="E2" s="323"/>
      <c r="F2" s="323"/>
      <c r="G2" s="323"/>
      <c r="H2" s="323"/>
      <c r="I2" s="323"/>
    </row>
    <row r="3" customFormat="false" ht="15.75" hidden="false" customHeight="true" outlineLevel="0" collapsed="false">
      <c r="A3" s="324" t="s">
        <v>25</v>
      </c>
      <c r="B3" s="324"/>
      <c r="C3" s="324"/>
      <c r="D3" s="325" t="s">
        <v>588</v>
      </c>
      <c r="E3" s="325" t="s">
        <v>589</v>
      </c>
      <c r="F3" s="325" t="s">
        <v>590</v>
      </c>
      <c r="G3" s="325" t="s">
        <v>864</v>
      </c>
      <c r="H3" s="325" t="s">
        <v>865</v>
      </c>
      <c r="I3" s="325" t="s">
        <v>597</v>
      </c>
      <c r="J3" s="326" t="s">
        <v>866</v>
      </c>
    </row>
    <row r="4" customFormat="false" ht="18" hidden="false" customHeight="true" outlineLevel="0" collapsed="false">
      <c r="A4" s="327"/>
      <c r="B4" s="192" t="s">
        <v>867</v>
      </c>
      <c r="C4" s="192"/>
      <c r="D4" s="192"/>
      <c r="E4" s="192"/>
      <c r="F4" s="192"/>
      <c r="G4" s="192"/>
      <c r="H4" s="192"/>
      <c r="I4" s="192"/>
      <c r="J4" s="192"/>
    </row>
    <row r="5" customFormat="false" ht="15.75" hidden="false" customHeight="true" outlineLevel="0" collapsed="false">
      <c r="A5" s="328" t="n">
        <v>1</v>
      </c>
      <c r="B5" s="158" t="s">
        <v>868</v>
      </c>
      <c r="C5" s="329" t="s">
        <v>588</v>
      </c>
      <c r="D5" s="330" t="n">
        <v>1</v>
      </c>
      <c r="E5" s="330" t="n">
        <v>1</v>
      </c>
      <c r="F5" s="330"/>
      <c r="G5" s="330"/>
      <c r="H5" s="330"/>
      <c r="I5" s="330"/>
      <c r="J5" s="331"/>
    </row>
    <row r="6" customFormat="false" ht="15.75" hidden="false" customHeight="true" outlineLevel="0" collapsed="false">
      <c r="A6" s="289" t="n">
        <v>2</v>
      </c>
      <c r="B6" s="158" t="s">
        <v>869</v>
      </c>
      <c r="C6" s="226" t="s">
        <v>864</v>
      </c>
      <c r="D6" s="332"/>
      <c r="E6" s="332"/>
      <c r="F6" s="332"/>
      <c r="G6" s="332" t="n">
        <v>1</v>
      </c>
      <c r="H6" s="332"/>
      <c r="I6" s="332"/>
      <c r="J6" s="333"/>
    </row>
    <row r="7" customFormat="false" ht="15.75" hidden="false" customHeight="true" outlineLevel="0" collapsed="false">
      <c r="A7" s="289" t="n">
        <v>3</v>
      </c>
      <c r="B7" s="158" t="s">
        <v>870</v>
      </c>
      <c r="C7" s="226" t="s">
        <v>864</v>
      </c>
      <c r="D7" s="332"/>
      <c r="E7" s="332"/>
      <c r="F7" s="332"/>
      <c r="G7" s="332" t="n">
        <v>1</v>
      </c>
      <c r="H7" s="332"/>
      <c r="I7" s="332"/>
      <c r="J7" s="333"/>
    </row>
    <row r="8" customFormat="false" ht="15.75" hidden="false" customHeight="true" outlineLevel="0" collapsed="false">
      <c r="A8" s="289"/>
      <c r="B8" s="334" t="s">
        <v>871</v>
      </c>
      <c r="C8" s="226" t="s">
        <v>589</v>
      </c>
      <c r="D8" s="332"/>
      <c r="E8" s="332" t="n">
        <v>1</v>
      </c>
      <c r="F8" s="332"/>
      <c r="G8" s="332"/>
      <c r="H8" s="332"/>
      <c r="I8" s="332"/>
      <c r="J8" s="333"/>
    </row>
    <row r="9" customFormat="false" ht="15.75" hidden="false" customHeight="true" outlineLevel="0" collapsed="false">
      <c r="A9" s="289"/>
      <c r="B9" s="334" t="s">
        <v>872</v>
      </c>
      <c r="C9" s="226" t="s">
        <v>589</v>
      </c>
      <c r="D9" s="332"/>
      <c r="E9" s="332" t="n">
        <v>1</v>
      </c>
      <c r="F9" s="332"/>
      <c r="G9" s="332"/>
      <c r="H9" s="332"/>
      <c r="I9" s="332"/>
      <c r="J9" s="333"/>
    </row>
    <row r="10" customFormat="false" ht="15.75" hidden="false" customHeight="true" outlineLevel="0" collapsed="false">
      <c r="A10" s="289" t="n">
        <v>4</v>
      </c>
      <c r="B10" s="158" t="s">
        <v>873</v>
      </c>
      <c r="C10" s="232" t="s">
        <v>864</v>
      </c>
      <c r="D10" s="332"/>
      <c r="E10" s="332"/>
      <c r="F10" s="332"/>
      <c r="G10" s="332" t="n">
        <v>1</v>
      </c>
      <c r="H10" s="332"/>
      <c r="I10" s="332"/>
      <c r="J10" s="333"/>
    </row>
    <row r="11" customFormat="false" ht="15.75" hidden="false" customHeight="true" outlineLevel="0" collapsed="false">
      <c r="A11" s="289" t="n">
        <v>5</v>
      </c>
      <c r="B11" s="158" t="s">
        <v>874</v>
      </c>
      <c r="C11" s="232" t="s">
        <v>864</v>
      </c>
      <c r="D11" s="332"/>
      <c r="E11" s="332"/>
      <c r="F11" s="332"/>
      <c r="G11" s="332" t="n">
        <v>1</v>
      </c>
      <c r="H11" s="332"/>
      <c r="I11" s="332"/>
      <c r="J11" s="333"/>
    </row>
    <row r="12" customFormat="false" ht="15.75" hidden="false" customHeight="true" outlineLevel="0" collapsed="false">
      <c r="A12" s="289" t="n">
        <v>6</v>
      </c>
      <c r="B12" s="158" t="s">
        <v>875</v>
      </c>
      <c r="C12" s="232" t="s">
        <v>588</v>
      </c>
      <c r="D12" s="332" t="n">
        <v>1</v>
      </c>
      <c r="E12" s="332"/>
      <c r="F12" s="332"/>
      <c r="G12" s="332"/>
      <c r="H12" s="332"/>
      <c r="I12" s="332"/>
      <c r="J12" s="333"/>
    </row>
    <row r="13" customFormat="false" ht="15.75" hidden="false" customHeight="true" outlineLevel="0" collapsed="false">
      <c r="A13" s="295"/>
      <c r="B13" s="335" t="s">
        <v>41</v>
      </c>
      <c r="C13" s="229"/>
      <c r="D13" s="336" t="n">
        <f aca="false">SUM(D5:D12)</f>
        <v>2</v>
      </c>
      <c r="E13" s="336" t="n">
        <f aca="false">SUM(E5:E12)</f>
        <v>3</v>
      </c>
      <c r="F13" s="336"/>
      <c r="G13" s="336" t="n">
        <f aca="false">SUM(G5:G12)</f>
        <v>4</v>
      </c>
      <c r="H13" s="336"/>
      <c r="I13" s="336"/>
      <c r="J13" s="337"/>
    </row>
    <row r="14" customFormat="false" ht="15.75" hidden="false" customHeight="true" outlineLevel="0" collapsed="false">
      <c r="A14" s="166" t="s">
        <v>876</v>
      </c>
      <c r="B14" s="166"/>
      <c r="C14" s="166"/>
      <c r="D14" s="166"/>
      <c r="E14" s="166"/>
      <c r="F14" s="166"/>
      <c r="G14" s="166"/>
      <c r="H14" s="166"/>
      <c r="I14" s="166"/>
      <c r="J14" s="166"/>
    </row>
    <row r="15" customFormat="false" ht="15.75" hidden="false" customHeight="true" outlineLevel="0" collapsed="false">
      <c r="A15" s="167" t="n">
        <v>1</v>
      </c>
      <c r="B15" s="183" t="s">
        <v>877</v>
      </c>
      <c r="C15" s="226" t="s">
        <v>865</v>
      </c>
      <c r="D15" s="332"/>
      <c r="E15" s="332" t="n">
        <v>1</v>
      </c>
      <c r="F15" s="332"/>
      <c r="G15" s="332"/>
      <c r="H15" s="332" t="n">
        <v>1</v>
      </c>
      <c r="I15" s="332"/>
      <c r="J15" s="333"/>
    </row>
    <row r="16" customFormat="false" ht="15.75" hidden="false" customHeight="true" outlineLevel="0" collapsed="false">
      <c r="A16" s="167" t="n">
        <v>2</v>
      </c>
      <c r="B16" s="183" t="s">
        <v>878</v>
      </c>
      <c r="C16" s="226" t="s">
        <v>588</v>
      </c>
      <c r="D16" s="332" t="n">
        <v>1</v>
      </c>
      <c r="E16" s="332" t="n">
        <v>1</v>
      </c>
      <c r="F16" s="332"/>
      <c r="G16" s="332"/>
      <c r="H16" s="332"/>
      <c r="I16" s="332"/>
      <c r="J16" s="333"/>
    </row>
    <row r="17" customFormat="false" ht="15.75" hidden="false" customHeight="true" outlineLevel="0" collapsed="false">
      <c r="A17" s="167" t="n">
        <v>3</v>
      </c>
      <c r="B17" s="183" t="s">
        <v>879</v>
      </c>
      <c r="C17" s="226" t="s">
        <v>588</v>
      </c>
      <c r="D17" s="332" t="n">
        <v>1</v>
      </c>
      <c r="E17" s="332"/>
      <c r="F17" s="332"/>
      <c r="G17" s="332"/>
      <c r="H17" s="332"/>
      <c r="I17" s="332"/>
      <c r="J17" s="333"/>
    </row>
    <row r="18" customFormat="false" ht="15.75" hidden="false" customHeight="true" outlineLevel="0" collapsed="false">
      <c r="A18" s="167" t="n">
        <v>4</v>
      </c>
      <c r="B18" s="183" t="s">
        <v>880</v>
      </c>
      <c r="C18" s="226" t="s">
        <v>588</v>
      </c>
      <c r="D18" s="332" t="n">
        <v>1</v>
      </c>
      <c r="E18" s="332"/>
      <c r="F18" s="332"/>
      <c r="G18" s="332"/>
      <c r="H18" s="332"/>
      <c r="I18" s="332"/>
      <c r="J18" s="333"/>
    </row>
    <row r="19" customFormat="false" ht="15.75" hidden="false" customHeight="true" outlineLevel="0" collapsed="false">
      <c r="A19" s="295"/>
      <c r="B19" s="335" t="s">
        <v>41</v>
      </c>
      <c r="C19" s="229"/>
      <c r="D19" s="336" t="n">
        <f aca="false">SUM(D14:D18)</f>
        <v>3</v>
      </c>
      <c r="E19" s="336" t="n">
        <f aca="false">SUM(E14:E18)</f>
        <v>2</v>
      </c>
      <c r="F19" s="336"/>
      <c r="G19" s="336"/>
      <c r="H19" s="336" t="n">
        <f aca="false">SUM(H14:H18)</f>
        <v>1</v>
      </c>
      <c r="I19" s="336"/>
      <c r="J19" s="337"/>
    </row>
    <row r="20" customFormat="false" ht="15.75" hidden="false" customHeight="true" outlineLevel="0" collapsed="false">
      <c r="A20" s="166" t="s">
        <v>881</v>
      </c>
      <c r="B20" s="166"/>
      <c r="C20" s="166"/>
      <c r="D20" s="166"/>
      <c r="E20" s="166"/>
      <c r="F20" s="166"/>
      <c r="G20" s="166"/>
      <c r="H20" s="166"/>
      <c r="I20" s="166"/>
      <c r="J20" s="166"/>
    </row>
    <row r="21" customFormat="false" ht="15.75" hidden="false" customHeight="true" outlineLevel="0" collapsed="false">
      <c r="A21" s="167" t="n">
        <v>1</v>
      </c>
      <c r="B21" s="198" t="s">
        <v>882</v>
      </c>
      <c r="C21" s="236" t="s">
        <v>597</v>
      </c>
      <c r="D21" s="332"/>
      <c r="E21" s="332" t="n">
        <v>1</v>
      </c>
      <c r="F21" s="332"/>
      <c r="G21" s="332"/>
      <c r="H21" s="332"/>
      <c r="I21" s="332" t="n">
        <v>1</v>
      </c>
      <c r="J21" s="333"/>
    </row>
    <row r="22" customFormat="false" ht="15.75" hidden="false" customHeight="true" outlineLevel="0" collapsed="false">
      <c r="A22" s="167" t="n">
        <v>2</v>
      </c>
      <c r="B22" s="198" t="s">
        <v>883</v>
      </c>
      <c r="C22" s="236" t="s">
        <v>588</v>
      </c>
      <c r="D22" s="332" t="n">
        <v>1</v>
      </c>
      <c r="E22" s="332"/>
      <c r="F22" s="332"/>
      <c r="G22" s="332"/>
      <c r="H22" s="332"/>
      <c r="I22" s="332"/>
      <c r="J22" s="333"/>
    </row>
    <row r="23" customFormat="false" ht="15.75" hidden="false" customHeight="true" outlineLevel="0" collapsed="false">
      <c r="A23" s="167" t="n">
        <v>3</v>
      </c>
      <c r="B23" s="198" t="s">
        <v>884</v>
      </c>
      <c r="C23" s="226" t="s">
        <v>597</v>
      </c>
      <c r="D23" s="332"/>
      <c r="E23" s="332" t="n">
        <v>1</v>
      </c>
      <c r="F23" s="332"/>
      <c r="G23" s="332"/>
      <c r="H23" s="332"/>
      <c r="I23" s="332" t="n">
        <v>1</v>
      </c>
      <c r="J23" s="333"/>
    </row>
    <row r="24" customFormat="false" ht="15.75" hidden="false" customHeight="true" outlineLevel="0" collapsed="false">
      <c r="A24" s="295"/>
      <c r="B24" s="335" t="s">
        <v>41</v>
      </c>
      <c r="C24" s="229"/>
      <c r="D24" s="336" t="n">
        <f aca="false">SUM(D20:D23)</f>
        <v>1</v>
      </c>
      <c r="E24" s="336" t="n">
        <f aca="false">SUM(E20:E23)</f>
        <v>2</v>
      </c>
      <c r="F24" s="336"/>
      <c r="G24" s="336" t="n">
        <f aca="false">SUM(G20:G23)</f>
        <v>0</v>
      </c>
      <c r="H24" s="336"/>
      <c r="I24" s="336" t="n">
        <f aca="false">SUM(I20:I23)</f>
        <v>2</v>
      </c>
      <c r="J24" s="337"/>
    </row>
    <row r="25" customFormat="false" ht="15.75" hidden="false" customHeight="true" outlineLevel="0" collapsed="false">
      <c r="A25" s="166" t="s">
        <v>885</v>
      </c>
      <c r="B25" s="166"/>
      <c r="C25" s="166"/>
      <c r="D25" s="166"/>
      <c r="E25" s="166"/>
      <c r="F25" s="166"/>
      <c r="G25" s="166"/>
      <c r="H25" s="166"/>
      <c r="I25" s="166"/>
      <c r="J25" s="166"/>
    </row>
    <row r="26" customFormat="false" ht="15.75" hidden="false" customHeight="true" outlineLevel="0" collapsed="false">
      <c r="A26" s="167" t="n">
        <v>1</v>
      </c>
      <c r="B26" s="183" t="s">
        <v>886</v>
      </c>
      <c r="C26" s="226" t="s">
        <v>588</v>
      </c>
      <c r="D26" s="332" t="n">
        <v>1</v>
      </c>
      <c r="E26" s="332" t="n">
        <v>1</v>
      </c>
      <c r="F26" s="332"/>
      <c r="G26" s="332"/>
      <c r="H26" s="332"/>
      <c r="I26" s="332"/>
      <c r="J26" s="333" t="n">
        <v>1</v>
      </c>
    </row>
    <row r="27" customFormat="false" ht="15.75" hidden="false" customHeight="true" outlineLevel="0" collapsed="false">
      <c r="A27" s="167" t="n">
        <v>2</v>
      </c>
      <c r="B27" s="183" t="s">
        <v>887</v>
      </c>
      <c r="C27" s="226" t="s">
        <v>588</v>
      </c>
      <c r="D27" s="332" t="n">
        <v>1</v>
      </c>
      <c r="E27" s="332"/>
      <c r="F27" s="332"/>
      <c r="G27" s="332"/>
      <c r="H27" s="332"/>
      <c r="I27" s="332"/>
      <c r="J27" s="333"/>
    </row>
    <row r="28" customFormat="false" ht="15.75" hidden="false" customHeight="true" outlineLevel="0" collapsed="false">
      <c r="A28" s="167" t="n">
        <v>3</v>
      </c>
      <c r="B28" s="183" t="s">
        <v>888</v>
      </c>
      <c r="C28" s="226" t="s">
        <v>590</v>
      </c>
      <c r="D28" s="332"/>
      <c r="E28" s="332"/>
      <c r="F28" s="332" t="n">
        <v>1</v>
      </c>
      <c r="G28" s="332"/>
      <c r="H28" s="332"/>
      <c r="I28" s="332"/>
      <c r="J28" s="333"/>
    </row>
    <row r="29" customFormat="false" ht="15.75" hidden="false" customHeight="true" outlineLevel="0" collapsed="false">
      <c r="A29" s="167" t="n">
        <v>4</v>
      </c>
      <c r="B29" s="168" t="s">
        <v>889</v>
      </c>
      <c r="C29" s="226" t="s">
        <v>591</v>
      </c>
      <c r="D29" s="332"/>
      <c r="E29" s="332"/>
      <c r="F29" s="332"/>
      <c r="G29" s="332"/>
      <c r="H29" s="332" t="n">
        <v>1</v>
      </c>
      <c r="I29" s="332"/>
      <c r="J29" s="333"/>
    </row>
    <row r="30" customFormat="false" ht="15.75" hidden="false" customHeight="true" outlineLevel="0" collapsed="false">
      <c r="A30" s="295"/>
      <c r="B30" s="335" t="s">
        <v>41</v>
      </c>
      <c r="C30" s="229"/>
      <c r="D30" s="336" t="n">
        <f aca="false">SUM(D25:D29)</f>
        <v>2</v>
      </c>
      <c r="E30" s="336" t="n">
        <f aca="false">SUM(E25:E29)</f>
        <v>1</v>
      </c>
      <c r="F30" s="336" t="n">
        <f aca="false">SUM(F25:F29)</f>
        <v>1</v>
      </c>
      <c r="G30" s="336"/>
      <c r="H30" s="336" t="n">
        <f aca="false">SUM(H25:H29)</f>
        <v>1</v>
      </c>
      <c r="I30" s="336"/>
      <c r="J30" s="337" t="n">
        <f aca="false">SUM(J25:J29)</f>
        <v>1</v>
      </c>
    </row>
    <row r="31" customFormat="false" ht="15.75" hidden="false" customHeight="true" outlineLevel="0" collapsed="false">
      <c r="A31" s="166" t="s">
        <v>890</v>
      </c>
      <c r="B31" s="166"/>
      <c r="C31" s="166"/>
      <c r="D31" s="166"/>
      <c r="E31" s="166"/>
      <c r="F31" s="166"/>
      <c r="G31" s="166"/>
      <c r="H31" s="166"/>
      <c r="I31" s="166"/>
      <c r="J31" s="166"/>
    </row>
    <row r="32" customFormat="false" ht="15.75" hidden="false" customHeight="true" outlineLevel="0" collapsed="false">
      <c r="A32" s="167" t="n">
        <v>1</v>
      </c>
      <c r="B32" s="183" t="s">
        <v>891</v>
      </c>
      <c r="C32" s="226" t="s">
        <v>588</v>
      </c>
      <c r="D32" s="332" t="n">
        <v>1</v>
      </c>
      <c r="E32" s="332"/>
      <c r="F32" s="332"/>
      <c r="G32" s="332"/>
      <c r="H32" s="332"/>
      <c r="I32" s="332"/>
      <c r="J32" s="333"/>
    </row>
    <row r="33" customFormat="false" ht="15.75" hidden="false" customHeight="true" outlineLevel="0" collapsed="false">
      <c r="A33" s="167" t="n">
        <v>2</v>
      </c>
      <c r="B33" s="183" t="s">
        <v>892</v>
      </c>
      <c r="C33" s="226" t="s">
        <v>597</v>
      </c>
      <c r="D33" s="332"/>
      <c r="E33" s="332"/>
      <c r="F33" s="332"/>
      <c r="G33" s="332"/>
      <c r="H33" s="332"/>
      <c r="I33" s="332" t="n">
        <v>1</v>
      </c>
      <c r="J33" s="333"/>
    </row>
    <row r="34" customFormat="false" ht="15.75" hidden="false" customHeight="true" outlineLevel="0" collapsed="false">
      <c r="A34" s="167" t="n">
        <v>3</v>
      </c>
      <c r="B34" s="183" t="s">
        <v>893</v>
      </c>
      <c r="C34" s="226" t="s">
        <v>597</v>
      </c>
      <c r="D34" s="332"/>
      <c r="E34" s="332"/>
      <c r="F34" s="332"/>
      <c r="G34" s="332"/>
      <c r="H34" s="332"/>
      <c r="I34" s="332" t="n">
        <v>1</v>
      </c>
      <c r="J34" s="333"/>
    </row>
    <row r="35" customFormat="false" ht="18.75" hidden="false" customHeight="true" outlineLevel="0" collapsed="false">
      <c r="A35" s="338"/>
      <c r="B35" s="339" t="s">
        <v>41</v>
      </c>
      <c r="C35" s="340"/>
      <c r="D35" s="341" t="n">
        <f aca="false">SUM(D31:D34)</f>
        <v>1</v>
      </c>
      <c r="E35" s="341"/>
      <c r="F35" s="341"/>
      <c r="G35" s="341"/>
      <c r="H35" s="341"/>
      <c r="I35" s="341" t="n">
        <f aca="false">SUM(I31:I34)</f>
        <v>2</v>
      </c>
      <c r="J35" s="342"/>
    </row>
    <row r="36" customFormat="false" ht="15.75" hidden="false" customHeight="true" outlineLevel="0" collapsed="false">
      <c r="A36" s="166" t="s">
        <v>894</v>
      </c>
      <c r="B36" s="166"/>
      <c r="C36" s="166"/>
      <c r="D36" s="166"/>
      <c r="E36" s="166"/>
      <c r="F36" s="166"/>
      <c r="G36" s="166"/>
      <c r="H36" s="166"/>
      <c r="I36" s="166"/>
      <c r="J36" s="166"/>
    </row>
    <row r="37" customFormat="false" ht="15.75" hidden="false" customHeight="true" outlineLevel="0" collapsed="false">
      <c r="A37" s="167" t="n">
        <v>1</v>
      </c>
      <c r="B37" s="183" t="s">
        <v>895</v>
      </c>
      <c r="C37" s="223"/>
      <c r="D37" s="332"/>
      <c r="E37" s="332"/>
      <c r="F37" s="332"/>
      <c r="G37" s="332"/>
      <c r="H37" s="332"/>
      <c r="I37" s="332"/>
      <c r="J37" s="333"/>
    </row>
    <row r="38" customFormat="false" ht="15.75" hidden="false" customHeight="true" outlineLevel="0" collapsed="false">
      <c r="A38" s="167" t="n">
        <v>3</v>
      </c>
      <c r="B38" s="183" t="s">
        <v>896</v>
      </c>
      <c r="C38" s="223"/>
      <c r="D38" s="332"/>
      <c r="E38" s="332"/>
      <c r="F38" s="332"/>
      <c r="G38" s="332"/>
      <c r="H38" s="332"/>
      <c r="I38" s="332"/>
      <c r="J38" s="333"/>
    </row>
    <row r="39" customFormat="false" ht="18.75" hidden="false" customHeight="true" outlineLevel="0" collapsed="false">
      <c r="A39" s="338"/>
      <c r="B39" s="339" t="s">
        <v>41</v>
      </c>
      <c r="C39" s="340"/>
      <c r="D39" s="341"/>
      <c r="E39" s="341"/>
      <c r="F39" s="341"/>
      <c r="G39" s="341"/>
      <c r="H39" s="341"/>
      <c r="I39" s="341"/>
      <c r="J39" s="342"/>
    </row>
    <row r="40" customFormat="false" ht="20.25" hidden="false" customHeight="true" outlineLevel="0" collapsed="false">
      <c r="A40" s="343"/>
      <c r="B40" s="344" t="s">
        <v>897</v>
      </c>
      <c r="C40" s="345"/>
      <c r="D40" s="257" t="n">
        <f aca="false">D13+D19+D24+D30+D35</f>
        <v>9</v>
      </c>
      <c r="E40" s="257" t="n">
        <f aca="false">E13+E19+E24+E30+E35</f>
        <v>8</v>
      </c>
      <c r="F40" s="257" t="n">
        <f aca="false">F30+F35</f>
        <v>1</v>
      </c>
      <c r="G40" s="257" t="n">
        <f aca="false">G13+G24+G35</f>
        <v>4</v>
      </c>
      <c r="H40" s="257" t="n">
        <f aca="false">H19+H30+H35</f>
        <v>2</v>
      </c>
      <c r="I40" s="257" t="n">
        <f aca="false">I24+I35</f>
        <v>4</v>
      </c>
      <c r="J40" s="346" t="n">
        <f aca="false">J30+J35</f>
        <v>1</v>
      </c>
    </row>
    <row r="41" customFormat="false" ht="21" hidden="false" customHeight="true" outlineLevel="0" collapsed="false"/>
    <row r="42" customFormat="false" ht="15" hidden="false" customHeight="false" outlineLevel="0" collapsed="false">
      <c r="B42" s="212" t="s">
        <v>22</v>
      </c>
    </row>
    <row r="43" customFormat="false" ht="15" hidden="false" customHeight="false" outlineLevel="0" collapsed="false">
      <c r="B43" s="212" t="s">
        <v>898</v>
      </c>
    </row>
    <row r="44" customFormat="false" ht="15" hidden="false" customHeight="false" outlineLevel="0" collapsed="false">
      <c r="B44" s="212" t="s">
        <v>899</v>
      </c>
    </row>
    <row r="45" customFormat="false" ht="15" hidden="false" customHeight="false" outlineLevel="0" collapsed="false">
      <c r="B45" s="212" t="s">
        <v>900</v>
      </c>
    </row>
  </sheetData>
  <mergeCells count="9">
    <mergeCell ref="A1:I1"/>
    <mergeCell ref="A2:I2"/>
    <mergeCell ref="A3:C3"/>
    <mergeCell ref="B4:J4"/>
    <mergeCell ref="A14:J14"/>
    <mergeCell ref="A20:J20"/>
    <mergeCell ref="A25:J25"/>
    <mergeCell ref="A31:J31"/>
    <mergeCell ref="A36:J3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70"/>
  <sheetViews>
    <sheetView showFormulas="false" showGridLines="true" showRowColHeaders="true" showZeros="true" rightToLeft="false" tabSelected="false" showOutlineSymbols="true" defaultGridColor="true" view="normal" topLeftCell="A21" colorId="64" zoomScale="100" zoomScaleNormal="100" zoomScalePageLayoutView="100" workbookViewId="0">
      <selection pane="topLeft" activeCell="B37" activeCellId="0" sqref="B37"/>
    </sheetView>
  </sheetViews>
  <sheetFormatPr defaultColWidth="8.87890625" defaultRowHeight="12.75" zeroHeight="false" outlineLevelRow="0" outlineLevelCol="0"/>
  <cols>
    <col collapsed="false" customWidth="true" hidden="false" outlineLevel="0" max="1" min="1" style="347" width="3.89"/>
    <col collapsed="false" customWidth="true" hidden="false" outlineLevel="0" max="2" min="2" style="347" width="50.22"/>
    <col collapsed="false" customWidth="true" hidden="false" outlineLevel="0" max="3" min="3" style="348" width="5.56"/>
    <col collapsed="false" customWidth="true" hidden="false" outlineLevel="0" max="4" min="4" style="348" width="6.44"/>
    <col collapsed="false" customWidth="true" hidden="false" outlineLevel="0" max="5" min="5" style="348" width="6.33"/>
    <col collapsed="false" customWidth="true" hidden="false" outlineLevel="0" max="6" min="6" style="348" width="6.22"/>
    <col collapsed="false" customWidth="true" hidden="false" outlineLevel="0" max="7" min="7" style="348" width="6.44"/>
    <col collapsed="false" customWidth="true" hidden="false" outlineLevel="0" max="8" min="8" style="348" width="6.56"/>
    <col collapsed="false" customWidth="false" hidden="false" outlineLevel="0" max="247" min="9" style="347" width="8.88"/>
    <col collapsed="false" customWidth="true" hidden="false" outlineLevel="0" max="248" min="248" style="347" width="2.66"/>
    <col collapsed="false" customWidth="true" hidden="false" outlineLevel="0" max="249" min="249" style="347" width="21.66"/>
    <col collapsed="false" customWidth="true" hidden="false" outlineLevel="0" max="250" min="250" style="347" width="22.33"/>
    <col collapsed="false" customWidth="true" hidden="false" outlineLevel="0" max="251" min="251" style="347" width="24"/>
    <col collapsed="false" customWidth="true" hidden="false" outlineLevel="0" max="252" min="252" style="347" width="11.44"/>
    <col collapsed="false" customWidth="true" hidden="false" outlineLevel="0" max="253" min="253" style="347" width="19.78"/>
    <col collapsed="false" customWidth="true" hidden="false" outlineLevel="0" max="254" min="254" style="347" width="17.44"/>
    <col collapsed="false" customWidth="false" hidden="false" outlineLevel="0" max="255" min="255" style="347" width="8.88"/>
    <col collapsed="false" customWidth="true" hidden="false" outlineLevel="0" max="256" min="256" style="347" width="13.44"/>
    <col collapsed="false" customWidth="true" hidden="false" outlineLevel="0" max="257" min="257" style="347" width="12.78"/>
    <col collapsed="false" customWidth="false" hidden="false" outlineLevel="0" max="503" min="258" style="347" width="8.88"/>
    <col collapsed="false" customWidth="true" hidden="false" outlineLevel="0" max="504" min="504" style="347" width="2.66"/>
    <col collapsed="false" customWidth="true" hidden="false" outlineLevel="0" max="505" min="505" style="347" width="21.66"/>
    <col collapsed="false" customWidth="true" hidden="false" outlineLevel="0" max="506" min="506" style="347" width="22.33"/>
    <col collapsed="false" customWidth="true" hidden="false" outlineLevel="0" max="507" min="507" style="347" width="24"/>
    <col collapsed="false" customWidth="true" hidden="false" outlineLevel="0" max="508" min="508" style="347" width="11.44"/>
    <col collapsed="false" customWidth="true" hidden="false" outlineLevel="0" max="509" min="509" style="347" width="19.78"/>
    <col collapsed="false" customWidth="true" hidden="false" outlineLevel="0" max="510" min="510" style="347" width="17.44"/>
    <col collapsed="false" customWidth="false" hidden="false" outlineLevel="0" max="511" min="511" style="347" width="8.88"/>
    <col collapsed="false" customWidth="true" hidden="false" outlineLevel="0" max="512" min="512" style="347" width="13.44"/>
    <col collapsed="false" customWidth="true" hidden="false" outlineLevel="0" max="513" min="513" style="347" width="12.78"/>
    <col collapsed="false" customWidth="false" hidden="false" outlineLevel="0" max="759" min="514" style="347" width="8.88"/>
    <col collapsed="false" customWidth="true" hidden="false" outlineLevel="0" max="760" min="760" style="347" width="2.66"/>
    <col collapsed="false" customWidth="true" hidden="false" outlineLevel="0" max="761" min="761" style="347" width="21.66"/>
    <col collapsed="false" customWidth="true" hidden="false" outlineLevel="0" max="762" min="762" style="347" width="22.33"/>
    <col collapsed="false" customWidth="true" hidden="false" outlineLevel="0" max="763" min="763" style="347" width="24"/>
    <col collapsed="false" customWidth="true" hidden="false" outlineLevel="0" max="764" min="764" style="347" width="11.44"/>
    <col collapsed="false" customWidth="true" hidden="false" outlineLevel="0" max="765" min="765" style="347" width="19.78"/>
    <col collapsed="false" customWidth="true" hidden="false" outlineLevel="0" max="766" min="766" style="347" width="17.44"/>
    <col collapsed="false" customWidth="false" hidden="false" outlineLevel="0" max="767" min="767" style="347" width="8.88"/>
    <col collapsed="false" customWidth="true" hidden="false" outlineLevel="0" max="768" min="768" style="347" width="13.44"/>
    <col collapsed="false" customWidth="true" hidden="false" outlineLevel="0" max="769" min="769" style="347" width="12.78"/>
    <col collapsed="false" customWidth="false" hidden="false" outlineLevel="0" max="1015" min="770" style="347" width="8.88"/>
    <col collapsed="false" customWidth="true" hidden="false" outlineLevel="0" max="1016" min="1016" style="347" width="2.66"/>
    <col collapsed="false" customWidth="true" hidden="false" outlineLevel="0" max="1017" min="1017" style="347" width="21.66"/>
    <col collapsed="false" customWidth="true" hidden="false" outlineLevel="0" max="1018" min="1018" style="347" width="22.33"/>
    <col collapsed="false" customWidth="true" hidden="false" outlineLevel="0" max="1019" min="1019" style="347" width="24"/>
    <col collapsed="false" customWidth="true" hidden="false" outlineLevel="0" max="1020" min="1020" style="347" width="11.44"/>
    <col collapsed="false" customWidth="true" hidden="false" outlineLevel="0" max="1021" min="1021" style="347" width="19.78"/>
    <col collapsed="false" customWidth="true" hidden="false" outlineLevel="0" max="1022" min="1022" style="347" width="17.44"/>
    <col collapsed="false" customWidth="false" hidden="false" outlineLevel="0" max="1023" min="1023" style="347" width="8.88"/>
    <col collapsed="false" customWidth="true" hidden="false" outlineLevel="0" max="1024" min="1024" style="347" width="13.44"/>
    <col collapsed="false" customWidth="true" hidden="false" outlineLevel="0" max="1025" min="1025" style="347" width="12.78"/>
    <col collapsed="false" customWidth="false" hidden="false" outlineLevel="0" max="1271" min="1026" style="347" width="8.88"/>
    <col collapsed="false" customWidth="true" hidden="false" outlineLevel="0" max="1272" min="1272" style="347" width="2.66"/>
    <col collapsed="false" customWidth="true" hidden="false" outlineLevel="0" max="1273" min="1273" style="347" width="21.66"/>
    <col collapsed="false" customWidth="true" hidden="false" outlineLevel="0" max="1274" min="1274" style="347" width="22.33"/>
    <col collapsed="false" customWidth="true" hidden="false" outlineLevel="0" max="1275" min="1275" style="347" width="24"/>
    <col collapsed="false" customWidth="true" hidden="false" outlineLevel="0" max="1276" min="1276" style="347" width="11.44"/>
    <col collapsed="false" customWidth="true" hidden="false" outlineLevel="0" max="1277" min="1277" style="347" width="19.78"/>
    <col collapsed="false" customWidth="true" hidden="false" outlineLevel="0" max="1278" min="1278" style="347" width="17.44"/>
    <col collapsed="false" customWidth="false" hidden="false" outlineLevel="0" max="1279" min="1279" style="347" width="8.88"/>
    <col collapsed="false" customWidth="true" hidden="false" outlineLevel="0" max="1280" min="1280" style="347" width="13.44"/>
    <col collapsed="false" customWidth="true" hidden="false" outlineLevel="0" max="1281" min="1281" style="347" width="12.78"/>
    <col collapsed="false" customWidth="false" hidden="false" outlineLevel="0" max="1527" min="1282" style="347" width="8.88"/>
    <col collapsed="false" customWidth="true" hidden="false" outlineLevel="0" max="1528" min="1528" style="347" width="2.66"/>
    <col collapsed="false" customWidth="true" hidden="false" outlineLevel="0" max="1529" min="1529" style="347" width="21.66"/>
    <col collapsed="false" customWidth="true" hidden="false" outlineLevel="0" max="1530" min="1530" style="347" width="22.33"/>
    <col collapsed="false" customWidth="true" hidden="false" outlineLevel="0" max="1531" min="1531" style="347" width="24"/>
    <col collapsed="false" customWidth="true" hidden="false" outlineLevel="0" max="1532" min="1532" style="347" width="11.44"/>
    <col collapsed="false" customWidth="true" hidden="false" outlineLevel="0" max="1533" min="1533" style="347" width="19.78"/>
    <col collapsed="false" customWidth="true" hidden="false" outlineLevel="0" max="1534" min="1534" style="347" width="17.44"/>
    <col collapsed="false" customWidth="false" hidden="false" outlineLevel="0" max="1535" min="1535" style="347" width="8.88"/>
    <col collapsed="false" customWidth="true" hidden="false" outlineLevel="0" max="1536" min="1536" style="347" width="13.44"/>
    <col collapsed="false" customWidth="true" hidden="false" outlineLevel="0" max="1537" min="1537" style="347" width="12.78"/>
    <col collapsed="false" customWidth="false" hidden="false" outlineLevel="0" max="1783" min="1538" style="347" width="8.88"/>
    <col collapsed="false" customWidth="true" hidden="false" outlineLevel="0" max="1784" min="1784" style="347" width="2.66"/>
    <col collapsed="false" customWidth="true" hidden="false" outlineLevel="0" max="1785" min="1785" style="347" width="21.66"/>
    <col collapsed="false" customWidth="true" hidden="false" outlineLevel="0" max="1786" min="1786" style="347" width="22.33"/>
    <col collapsed="false" customWidth="true" hidden="false" outlineLevel="0" max="1787" min="1787" style="347" width="24"/>
    <col collapsed="false" customWidth="true" hidden="false" outlineLevel="0" max="1788" min="1788" style="347" width="11.44"/>
    <col collapsed="false" customWidth="true" hidden="false" outlineLevel="0" max="1789" min="1789" style="347" width="19.78"/>
    <col collapsed="false" customWidth="true" hidden="false" outlineLevel="0" max="1790" min="1790" style="347" width="17.44"/>
    <col collapsed="false" customWidth="false" hidden="false" outlineLevel="0" max="1791" min="1791" style="347" width="8.88"/>
    <col collapsed="false" customWidth="true" hidden="false" outlineLevel="0" max="1792" min="1792" style="347" width="13.44"/>
    <col collapsed="false" customWidth="true" hidden="false" outlineLevel="0" max="1793" min="1793" style="347" width="12.78"/>
    <col collapsed="false" customWidth="false" hidden="false" outlineLevel="0" max="2039" min="1794" style="347" width="8.88"/>
    <col collapsed="false" customWidth="true" hidden="false" outlineLevel="0" max="2040" min="2040" style="347" width="2.66"/>
    <col collapsed="false" customWidth="true" hidden="false" outlineLevel="0" max="2041" min="2041" style="347" width="21.66"/>
    <col collapsed="false" customWidth="true" hidden="false" outlineLevel="0" max="2042" min="2042" style="347" width="22.33"/>
    <col collapsed="false" customWidth="true" hidden="false" outlineLevel="0" max="2043" min="2043" style="347" width="24"/>
    <col collapsed="false" customWidth="true" hidden="false" outlineLevel="0" max="2044" min="2044" style="347" width="11.44"/>
    <col collapsed="false" customWidth="true" hidden="false" outlineLevel="0" max="2045" min="2045" style="347" width="19.78"/>
    <col collapsed="false" customWidth="true" hidden="false" outlineLevel="0" max="2046" min="2046" style="347" width="17.44"/>
    <col collapsed="false" customWidth="false" hidden="false" outlineLevel="0" max="2047" min="2047" style="347" width="8.88"/>
    <col collapsed="false" customWidth="true" hidden="false" outlineLevel="0" max="2048" min="2048" style="347" width="13.44"/>
    <col collapsed="false" customWidth="true" hidden="false" outlineLevel="0" max="2049" min="2049" style="347" width="12.78"/>
    <col collapsed="false" customWidth="false" hidden="false" outlineLevel="0" max="2295" min="2050" style="347" width="8.88"/>
    <col collapsed="false" customWidth="true" hidden="false" outlineLevel="0" max="2296" min="2296" style="347" width="2.66"/>
    <col collapsed="false" customWidth="true" hidden="false" outlineLevel="0" max="2297" min="2297" style="347" width="21.66"/>
    <col collapsed="false" customWidth="true" hidden="false" outlineLevel="0" max="2298" min="2298" style="347" width="22.33"/>
    <col collapsed="false" customWidth="true" hidden="false" outlineLevel="0" max="2299" min="2299" style="347" width="24"/>
    <col collapsed="false" customWidth="true" hidden="false" outlineLevel="0" max="2300" min="2300" style="347" width="11.44"/>
    <col collapsed="false" customWidth="true" hidden="false" outlineLevel="0" max="2301" min="2301" style="347" width="19.78"/>
    <col collapsed="false" customWidth="true" hidden="false" outlineLevel="0" max="2302" min="2302" style="347" width="17.44"/>
    <col collapsed="false" customWidth="false" hidden="false" outlineLevel="0" max="2303" min="2303" style="347" width="8.88"/>
    <col collapsed="false" customWidth="true" hidden="false" outlineLevel="0" max="2304" min="2304" style="347" width="13.44"/>
    <col collapsed="false" customWidth="true" hidden="false" outlineLevel="0" max="2305" min="2305" style="347" width="12.78"/>
    <col collapsed="false" customWidth="false" hidden="false" outlineLevel="0" max="2551" min="2306" style="347" width="8.88"/>
    <col collapsed="false" customWidth="true" hidden="false" outlineLevel="0" max="2552" min="2552" style="347" width="2.66"/>
    <col collapsed="false" customWidth="true" hidden="false" outlineLevel="0" max="2553" min="2553" style="347" width="21.66"/>
    <col collapsed="false" customWidth="true" hidden="false" outlineLevel="0" max="2554" min="2554" style="347" width="22.33"/>
    <col collapsed="false" customWidth="true" hidden="false" outlineLevel="0" max="2555" min="2555" style="347" width="24"/>
    <col collapsed="false" customWidth="true" hidden="false" outlineLevel="0" max="2556" min="2556" style="347" width="11.44"/>
    <col collapsed="false" customWidth="true" hidden="false" outlineLevel="0" max="2557" min="2557" style="347" width="19.78"/>
    <col collapsed="false" customWidth="true" hidden="false" outlineLevel="0" max="2558" min="2558" style="347" width="17.44"/>
    <col collapsed="false" customWidth="false" hidden="false" outlineLevel="0" max="2559" min="2559" style="347" width="8.88"/>
    <col collapsed="false" customWidth="true" hidden="false" outlineLevel="0" max="2560" min="2560" style="347" width="13.44"/>
    <col collapsed="false" customWidth="true" hidden="false" outlineLevel="0" max="2561" min="2561" style="347" width="12.78"/>
    <col collapsed="false" customWidth="false" hidden="false" outlineLevel="0" max="2807" min="2562" style="347" width="8.88"/>
    <col collapsed="false" customWidth="true" hidden="false" outlineLevel="0" max="2808" min="2808" style="347" width="2.66"/>
    <col collapsed="false" customWidth="true" hidden="false" outlineLevel="0" max="2809" min="2809" style="347" width="21.66"/>
    <col collapsed="false" customWidth="true" hidden="false" outlineLevel="0" max="2810" min="2810" style="347" width="22.33"/>
    <col collapsed="false" customWidth="true" hidden="false" outlineLevel="0" max="2811" min="2811" style="347" width="24"/>
    <col collapsed="false" customWidth="true" hidden="false" outlineLevel="0" max="2812" min="2812" style="347" width="11.44"/>
    <col collapsed="false" customWidth="true" hidden="false" outlineLevel="0" max="2813" min="2813" style="347" width="19.78"/>
    <col collapsed="false" customWidth="true" hidden="false" outlineLevel="0" max="2814" min="2814" style="347" width="17.44"/>
    <col collapsed="false" customWidth="false" hidden="false" outlineLevel="0" max="2815" min="2815" style="347" width="8.88"/>
    <col collapsed="false" customWidth="true" hidden="false" outlineLevel="0" max="2816" min="2816" style="347" width="13.44"/>
    <col collapsed="false" customWidth="true" hidden="false" outlineLevel="0" max="2817" min="2817" style="347" width="12.78"/>
    <col collapsed="false" customWidth="false" hidden="false" outlineLevel="0" max="3063" min="2818" style="347" width="8.88"/>
    <col collapsed="false" customWidth="true" hidden="false" outlineLevel="0" max="3064" min="3064" style="347" width="2.66"/>
    <col collapsed="false" customWidth="true" hidden="false" outlineLevel="0" max="3065" min="3065" style="347" width="21.66"/>
    <col collapsed="false" customWidth="true" hidden="false" outlineLevel="0" max="3066" min="3066" style="347" width="22.33"/>
    <col collapsed="false" customWidth="true" hidden="false" outlineLevel="0" max="3067" min="3067" style="347" width="24"/>
    <col collapsed="false" customWidth="true" hidden="false" outlineLevel="0" max="3068" min="3068" style="347" width="11.44"/>
    <col collapsed="false" customWidth="true" hidden="false" outlineLevel="0" max="3069" min="3069" style="347" width="19.78"/>
    <col collapsed="false" customWidth="true" hidden="false" outlineLevel="0" max="3070" min="3070" style="347" width="17.44"/>
    <col collapsed="false" customWidth="false" hidden="false" outlineLevel="0" max="3071" min="3071" style="347" width="8.88"/>
    <col collapsed="false" customWidth="true" hidden="false" outlineLevel="0" max="3072" min="3072" style="347" width="13.44"/>
    <col collapsed="false" customWidth="true" hidden="false" outlineLevel="0" max="3073" min="3073" style="347" width="12.78"/>
    <col collapsed="false" customWidth="false" hidden="false" outlineLevel="0" max="3319" min="3074" style="347" width="8.88"/>
    <col collapsed="false" customWidth="true" hidden="false" outlineLevel="0" max="3320" min="3320" style="347" width="2.66"/>
    <col collapsed="false" customWidth="true" hidden="false" outlineLevel="0" max="3321" min="3321" style="347" width="21.66"/>
    <col collapsed="false" customWidth="true" hidden="false" outlineLevel="0" max="3322" min="3322" style="347" width="22.33"/>
    <col collapsed="false" customWidth="true" hidden="false" outlineLevel="0" max="3323" min="3323" style="347" width="24"/>
    <col collapsed="false" customWidth="true" hidden="false" outlineLevel="0" max="3324" min="3324" style="347" width="11.44"/>
    <col collapsed="false" customWidth="true" hidden="false" outlineLevel="0" max="3325" min="3325" style="347" width="19.78"/>
    <col collapsed="false" customWidth="true" hidden="false" outlineLevel="0" max="3326" min="3326" style="347" width="17.44"/>
    <col collapsed="false" customWidth="false" hidden="false" outlineLevel="0" max="3327" min="3327" style="347" width="8.88"/>
    <col collapsed="false" customWidth="true" hidden="false" outlineLevel="0" max="3328" min="3328" style="347" width="13.44"/>
    <col collapsed="false" customWidth="true" hidden="false" outlineLevel="0" max="3329" min="3329" style="347" width="12.78"/>
    <col collapsed="false" customWidth="false" hidden="false" outlineLevel="0" max="3575" min="3330" style="347" width="8.88"/>
    <col collapsed="false" customWidth="true" hidden="false" outlineLevel="0" max="3576" min="3576" style="347" width="2.66"/>
    <col collapsed="false" customWidth="true" hidden="false" outlineLevel="0" max="3577" min="3577" style="347" width="21.66"/>
    <col collapsed="false" customWidth="true" hidden="false" outlineLevel="0" max="3578" min="3578" style="347" width="22.33"/>
    <col collapsed="false" customWidth="true" hidden="false" outlineLevel="0" max="3579" min="3579" style="347" width="24"/>
    <col collapsed="false" customWidth="true" hidden="false" outlineLevel="0" max="3580" min="3580" style="347" width="11.44"/>
    <col collapsed="false" customWidth="true" hidden="false" outlineLevel="0" max="3581" min="3581" style="347" width="19.78"/>
    <col collapsed="false" customWidth="true" hidden="false" outlineLevel="0" max="3582" min="3582" style="347" width="17.44"/>
    <col collapsed="false" customWidth="false" hidden="false" outlineLevel="0" max="3583" min="3583" style="347" width="8.88"/>
    <col collapsed="false" customWidth="true" hidden="false" outlineLevel="0" max="3584" min="3584" style="347" width="13.44"/>
    <col collapsed="false" customWidth="true" hidden="false" outlineLevel="0" max="3585" min="3585" style="347" width="12.78"/>
    <col collapsed="false" customWidth="false" hidden="false" outlineLevel="0" max="3831" min="3586" style="347" width="8.88"/>
    <col collapsed="false" customWidth="true" hidden="false" outlineLevel="0" max="3832" min="3832" style="347" width="2.66"/>
    <col collapsed="false" customWidth="true" hidden="false" outlineLevel="0" max="3833" min="3833" style="347" width="21.66"/>
    <col collapsed="false" customWidth="true" hidden="false" outlineLevel="0" max="3834" min="3834" style="347" width="22.33"/>
    <col collapsed="false" customWidth="true" hidden="false" outlineLevel="0" max="3835" min="3835" style="347" width="24"/>
    <col collapsed="false" customWidth="true" hidden="false" outlineLevel="0" max="3836" min="3836" style="347" width="11.44"/>
    <col collapsed="false" customWidth="true" hidden="false" outlineLevel="0" max="3837" min="3837" style="347" width="19.78"/>
    <col collapsed="false" customWidth="true" hidden="false" outlineLevel="0" max="3838" min="3838" style="347" width="17.44"/>
    <col collapsed="false" customWidth="false" hidden="false" outlineLevel="0" max="3839" min="3839" style="347" width="8.88"/>
    <col collapsed="false" customWidth="true" hidden="false" outlineLevel="0" max="3840" min="3840" style="347" width="13.44"/>
    <col collapsed="false" customWidth="true" hidden="false" outlineLevel="0" max="3841" min="3841" style="347" width="12.78"/>
    <col collapsed="false" customWidth="false" hidden="false" outlineLevel="0" max="4087" min="3842" style="347" width="8.88"/>
    <col collapsed="false" customWidth="true" hidden="false" outlineLevel="0" max="4088" min="4088" style="347" width="2.66"/>
    <col collapsed="false" customWidth="true" hidden="false" outlineLevel="0" max="4089" min="4089" style="347" width="21.66"/>
    <col collapsed="false" customWidth="true" hidden="false" outlineLevel="0" max="4090" min="4090" style="347" width="22.33"/>
    <col collapsed="false" customWidth="true" hidden="false" outlineLevel="0" max="4091" min="4091" style="347" width="24"/>
    <col collapsed="false" customWidth="true" hidden="false" outlineLevel="0" max="4092" min="4092" style="347" width="11.44"/>
    <col collapsed="false" customWidth="true" hidden="false" outlineLevel="0" max="4093" min="4093" style="347" width="19.78"/>
    <col collapsed="false" customWidth="true" hidden="false" outlineLevel="0" max="4094" min="4094" style="347" width="17.44"/>
    <col collapsed="false" customWidth="false" hidden="false" outlineLevel="0" max="4095" min="4095" style="347" width="8.88"/>
    <col collapsed="false" customWidth="true" hidden="false" outlineLevel="0" max="4096" min="4096" style="347" width="13.44"/>
    <col collapsed="false" customWidth="true" hidden="false" outlineLevel="0" max="4097" min="4097" style="347" width="12.78"/>
    <col collapsed="false" customWidth="false" hidden="false" outlineLevel="0" max="4343" min="4098" style="347" width="8.88"/>
    <col collapsed="false" customWidth="true" hidden="false" outlineLevel="0" max="4344" min="4344" style="347" width="2.66"/>
    <col collapsed="false" customWidth="true" hidden="false" outlineLevel="0" max="4345" min="4345" style="347" width="21.66"/>
    <col collapsed="false" customWidth="true" hidden="false" outlineLevel="0" max="4346" min="4346" style="347" width="22.33"/>
    <col collapsed="false" customWidth="true" hidden="false" outlineLevel="0" max="4347" min="4347" style="347" width="24"/>
    <col collapsed="false" customWidth="true" hidden="false" outlineLevel="0" max="4348" min="4348" style="347" width="11.44"/>
    <col collapsed="false" customWidth="true" hidden="false" outlineLevel="0" max="4349" min="4349" style="347" width="19.78"/>
    <col collapsed="false" customWidth="true" hidden="false" outlineLevel="0" max="4350" min="4350" style="347" width="17.44"/>
    <col collapsed="false" customWidth="false" hidden="false" outlineLevel="0" max="4351" min="4351" style="347" width="8.88"/>
    <col collapsed="false" customWidth="true" hidden="false" outlineLevel="0" max="4352" min="4352" style="347" width="13.44"/>
    <col collapsed="false" customWidth="true" hidden="false" outlineLevel="0" max="4353" min="4353" style="347" width="12.78"/>
    <col collapsed="false" customWidth="false" hidden="false" outlineLevel="0" max="4599" min="4354" style="347" width="8.88"/>
    <col collapsed="false" customWidth="true" hidden="false" outlineLevel="0" max="4600" min="4600" style="347" width="2.66"/>
    <col collapsed="false" customWidth="true" hidden="false" outlineLevel="0" max="4601" min="4601" style="347" width="21.66"/>
    <col collapsed="false" customWidth="true" hidden="false" outlineLevel="0" max="4602" min="4602" style="347" width="22.33"/>
    <col collapsed="false" customWidth="true" hidden="false" outlineLevel="0" max="4603" min="4603" style="347" width="24"/>
    <col collapsed="false" customWidth="true" hidden="false" outlineLevel="0" max="4604" min="4604" style="347" width="11.44"/>
    <col collapsed="false" customWidth="true" hidden="false" outlineLevel="0" max="4605" min="4605" style="347" width="19.78"/>
    <col collapsed="false" customWidth="true" hidden="false" outlineLevel="0" max="4606" min="4606" style="347" width="17.44"/>
    <col collapsed="false" customWidth="false" hidden="false" outlineLevel="0" max="4607" min="4607" style="347" width="8.88"/>
    <col collapsed="false" customWidth="true" hidden="false" outlineLevel="0" max="4608" min="4608" style="347" width="13.44"/>
    <col collapsed="false" customWidth="true" hidden="false" outlineLevel="0" max="4609" min="4609" style="347" width="12.78"/>
    <col collapsed="false" customWidth="false" hidden="false" outlineLevel="0" max="4855" min="4610" style="347" width="8.88"/>
    <col collapsed="false" customWidth="true" hidden="false" outlineLevel="0" max="4856" min="4856" style="347" width="2.66"/>
    <col collapsed="false" customWidth="true" hidden="false" outlineLevel="0" max="4857" min="4857" style="347" width="21.66"/>
    <col collapsed="false" customWidth="true" hidden="false" outlineLevel="0" max="4858" min="4858" style="347" width="22.33"/>
    <col collapsed="false" customWidth="true" hidden="false" outlineLevel="0" max="4859" min="4859" style="347" width="24"/>
    <col collapsed="false" customWidth="true" hidden="false" outlineLevel="0" max="4860" min="4860" style="347" width="11.44"/>
    <col collapsed="false" customWidth="true" hidden="false" outlineLevel="0" max="4861" min="4861" style="347" width="19.78"/>
    <col collapsed="false" customWidth="true" hidden="false" outlineLevel="0" max="4862" min="4862" style="347" width="17.44"/>
    <col collapsed="false" customWidth="false" hidden="false" outlineLevel="0" max="4863" min="4863" style="347" width="8.88"/>
    <col collapsed="false" customWidth="true" hidden="false" outlineLevel="0" max="4864" min="4864" style="347" width="13.44"/>
    <col collapsed="false" customWidth="true" hidden="false" outlineLevel="0" max="4865" min="4865" style="347" width="12.78"/>
    <col collapsed="false" customWidth="false" hidden="false" outlineLevel="0" max="5111" min="4866" style="347" width="8.88"/>
    <col collapsed="false" customWidth="true" hidden="false" outlineLevel="0" max="5112" min="5112" style="347" width="2.66"/>
    <col collapsed="false" customWidth="true" hidden="false" outlineLevel="0" max="5113" min="5113" style="347" width="21.66"/>
    <col collapsed="false" customWidth="true" hidden="false" outlineLevel="0" max="5114" min="5114" style="347" width="22.33"/>
    <col collapsed="false" customWidth="true" hidden="false" outlineLevel="0" max="5115" min="5115" style="347" width="24"/>
    <col collapsed="false" customWidth="true" hidden="false" outlineLevel="0" max="5116" min="5116" style="347" width="11.44"/>
    <col collapsed="false" customWidth="true" hidden="false" outlineLevel="0" max="5117" min="5117" style="347" width="19.78"/>
    <col collapsed="false" customWidth="true" hidden="false" outlineLevel="0" max="5118" min="5118" style="347" width="17.44"/>
    <col collapsed="false" customWidth="false" hidden="false" outlineLevel="0" max="5119" min="5119" style="347" width="8.88"/>
    <col collapsed="false" customWidth="true" hidden="false" outlineLevel="0" max="5120" min="5120" style="347" width="13.44"/>
    <col collapsed="false" customWidth="true" hidden="false" outlineLevel="0" max="5121" min="5121" style="347" width="12.78"/>
    <col collapsed="false" customWidth="false" hidden="false" outlineLevel="0" max="5367" min="5122" style="347" width="8.88"/>
    <col collapsed="false" customWidth="true" hidden="false" outlineLevel="0" max="5368" min="5368" style="347" width="2.66"/>
    <col collapsed="false" customWidth="true" hidden="false" outlineLevel="0" max="5369" min="5369" style="347" width="21.66"/>
    <col collapsed="false" customWidth="true" hidden="false" outlineLevel="0" max="5370" min="5370" style="347" width="22.33"/>
    <col collapsed="false" customWidth="true" hidden="false" outlineLevel="0" max="5371" min="5371" style="347" width="24"/>
    <col collapsed="false" customWidth="true" hidden="false" outlineLevel="0" max="5372" min="5372" style="347" width="11.44"/>
    <col collapsed="false" customWidth="true" hidden="false" outlineLevel="0" max="5373" min="5373" style="347" width="19.78"/>
    <col collapsed="false" customWidth="true" hidden="false" outlineLevel="0" max="5374" min="5374" style="347" width="17.44"/>
    <col collapsed="false" customWidth="false" hidden="false" outlineLevel="0" max="5375" min="5375" style="347" width="8.88"/>
    <col collapsed="false" customWidth="true" hidden="false" outlineLevel="0" max="5376" min="5376" style="347" width="13.44"/>
    <col collapsed="false" customWidth="true" hidden="false" outlineLevel="0" max="5377" min="5377" style="347" width="12.78"/>
    <col collapsed="false" customWidth="false" hidden="false" outlineLevel="0" max="5623" min="5378" style="347" width="8.88"/>
    <col collapsed="false" customWidth="true" hidden="false" outlineLevel="0" max="5624" min="5624" style="347" width="2.66"/>
    <col collapsed="false" customWidth="true" hidden="false" outlineLevel="0" max="5625" min="5625" style="347" width="21.66"/>
    <col collapsed="false" customWidth="true" hidden="false" outlineLevel="0" max="5626" min="5626" style="347" width="22.33"/>
    <col collapsed="false" customWidth="true" hidden="false" outlineLevel="0" max="5627" min="5627" style="347" width="24"/>
    <col collapsed="false" customWidth="true" hidden="false" outlineLevel="0" max="5628" min="5628" style="347" width="11.44"/>
    <col collapsed="false" customWidth="true" hidden="false" outlineLevel="0" max="5629" min="5629" style="347" width="19.78"/>
    <col collapsed="false" customWidth="true" hidden="false" outlineLevel="0" max="5630" min="5630" style="347" width="17.44"/>
    <col collapsed="false" customWidth="false" hidden="false" outlineLevel="0" max="5631" min="5631" style="347" width="8.88"/>
    <col collapsed="false" customWidth="true" hidden="false" outlineLevel="0" max="5632" min="5632" style="347" width="13.44"/>
    <col collapsed="false" customWidth="true" hidden="false" outlineLevel="0" max="5633" min="5633" style="347" width="12.78"/>
    <col collapsed="false" customWidth="false" hidden="false" outlineLevel="0" max="5879" min="5634" style="347" width="8.88"/>
    <col collapsed="false" customWidth="true" hidden="false" outlineLevel="0" max="5880" min="5880" style="347" width="2.66"/>
    <col collapsed="false" customWidth="true" hidden="false" outlineLevel="0" max="5881" min="5881" style="347" width="21.66"/>
    <col collapsed="false" customWidth="true" hidden="false" outlineLevel="0" max="5882" min="5882" style="347" width="22.33"/>
    <col collapsed="false" customWidth="true" hidden="false" outlineLevel="0" max="5883" min="5883" style="347" width="24"/>
    <col collapsed="false" customWidth="true" hidden="false" outlineLevel="0" max="5884" min="5884" style="347" width="11.44"/>
    <col collapsed="false" customWidth="true" hidden="false" outlineLevel="0" max="5885" min="5885" style="347" width="19.78"/>
    <col collapsed="false" customWidth="true" hidden="false" outlineLevel="0" max="5886" min="5886" style="347" width="17.44"/>
    <col collapsed="false" customWidth="false" hidden="false" outlineLevel="0" max="5887" min="5887" style="347" width="8.88"/>
    <col collapsed="false" customWidth="true" hidden="false" outlineLevel="0" max="5888" min="5888" style="347" width="13.44"/>
    <col collapsed="false" customWidth="true" hidden="false" outlineLevel="0" max="5889" min="5889" style="347" width="12.78"/>
    <col collapsed="false" customWidth="false" hidden="false" outlineLevel="0" max="6135" min="5890" style="347" width="8.88"/>
    <col collapsed="false" customWidth="true" hidden="false" outlineLevel="0" max="6136" min="6136" style="347" width="2.66"/>
    <col collapsed="false" customWidth="true" hidden="false" outlineLevel="0" max="6137" min="6137" style="347" width="21.66"/>
    <col collapsed="false" customWidth="true" hidden="false" outlineLevel="0" max="6138" min="6138" style="347" width="22.33"/>
    <col collapsed="false" customWidth="true" hidden="false" outlineLevel="0" max="6139" min="6139" style="347" width="24"/>
    <col collapsed="false" customWidth="true" hidden="false" outlineLevel="0" max="6140" min="6140" style="347" width="11.44"/>
    <col collapsed="false" customWidth="true" hidden="false" outlineLevel="0" max="6141" min="6141" style="347" width="19.78"/>
    <col collapsed="false" customWidth="true" hidden="false" outlineLevel="0" max="6142" min="6142" style="347" width="17.44"/>
    <col collapsed="false" customWidth="false" hidden="false" outlineLevel="0" max="6143" min="6143" style="347" width="8.88"/>
    <col collapsed="false" customWidth="true" hidden="false" outlineLevel="0" max="6144" min="6144" style="347" width="13.44"/>
    <col collapsed="false" customWidth="true" hidden="false" outlineLevel="0" max="6145" min="6145" style="347" width="12.78"/>
    <col collapsed="false" customWidth="false" hidden="false" outlineLevel="0" max="6391" min="6146" style="347" width="8.88"/>
    <col collapsed="false" customWidth="true" hidden="false" outlineLevel="0" max="6392" min="6392" style="347" width="2.66"/>
    <col collapsed="false" customWidth="true" hidden="false" outlineLevel="0" max="6393" min="6393" style="347" width="21.66"/>
    <col collapsed="false" customWidth="true" hidden="false" outlineLevel="0" max="6394" min="6394" style="347" width="22.33"/>
    <col collapsed="false" customWidth="true" hidden="false" outlineLevel="0" max="6395" min="6395" style="347" width="24"/>
    <col collapsed="false" customWidth="true" hidden="false" outlineLevel="0" max="6396" min="6396" style="347" width="11.44"/>
    <col collapsed="false" customWidth="true" hidden="false" outlineLevel="0" max="6397" min="6397" style="347" width="19.78"/>
    <col collapsed="false" customWidth="true" hidden="false" outlineLevel="0" max="6398" min="6398" style="347" width="17.44"/>
    <col collapsed="false" customWidth="false" hidden="false" outlineLevel="0" max="6399" min="6399" style="347" width="8.88"/>
    <col collapsed="false" customWidth="true" hidden="false" outlineLevel="0" max="6400" min="6400" style="347" width="13.44"/>
    <col collapsed="false" customWidth="true" hidden="false" outlineLevel="0" max="6401" min="6401" style="347" width="12.78"/>
    <col collapsed="false" customWidth="false" hidden="false" outlineLevel="0" max="6647" min="6402" style="347" width="8.88"/>
    <col collapsed="false" customWidth="true" hidden="false" outlineLevel="0" max="6648" min="6648" style="347" width="2.66"/>
    <col collapsed="false" customWidth="true" hidden="false" outlineLevel="0" max="6649" min="6649" style="347" width="21.66"/>
    <col collapsed="false" customWidth="true" hidden="false" outlineLevel="0" max="6650" min="6650" style="347" width="22.33"/>
    <col collapsed="false" customWidth="true" hidden="false" outlineLevel="0" max="6651" min="6651" style="347" width="24"/>
    <col collapsed="false" customWidth="true" hidden="false" outlineLevel="0" max="6652" min="6652" style="347" width="11.44"/>
    <col collapsed="false" customWidth="true" hidden="false" outlineLevel="0" max="6653" min="6653" style="347" width="19.78"/>
    <col collapsed="false" customWidth="true" hidden="false" outlineLevel="0" max="6654" min="6654" style="347" width="17.44"/>
    <col collapsed="false" customWidth="false" hidden="false" outlineLevel="0" max="6655" min="6655" style="347" width="8.88"/>
    <col collapsed="false" customWidth="true" hidden="false" outlineLevel="0" max="6656" min="6656" style="347" width="13.44"/>
    <col collapsed="false" customWidth="true" hidden="false" outlineLevel="0" max="6657" min="6657" style="347" width="12.78"/>
    <col collapsed="false" customWidth="false" hidden="false" outlineLevel="0" max="6903" min="6658" style="347" width="8.88"/>
    <col collapsed="false" customWidth="true" hidden="false" outlineLevel="0" max="6904" min="6904" style="347" width="2.66"/>
    <col collapsed="false" customWidth="true" hidden="false" outlineLevel="0" max="6905" min="6905" style="347" width="21.66"/>
    <col collapsed="false" customWidth="true" hidden="false" outlineLevel="0" max="6906" min="6906" style="347" width="22.33"/>
    <col collapsed="false" customWidth="true" hidden="false" outlineLevel="0" max="6907" min="6907" style="347" width="24"/>
    <col collapsed="false" customWidth="true" hidden="false" outlineLevel="0" max="6908" min="6908" style="347" width="11.44"/>
    <col collapsed="false" customWidth="true" hidden="false" outlineLevel="0" max="6909" min="6909" style="347" width="19.78"/>
    <col collapsed="false" customWidth="true" hidden="false" outlineLevel="0" max="6910" min="6910" style="347" width="17.44"/>
    <col collapsed="false" customWidth="false" hidden="false" outlineLevel="0" max="6911" min="6911" style="347" width="8.88"/>
    <col collapsed="false" customWidth="true" hidden="false" outlineLevel="0" max="6912" min="6912" style="347" width="13.44"/>
    <col collapsed="false" customWidth="true" hidden="false" outlineLevel="0" max="6913" min="6913" style="347" width="12.78"/>
    <col collapsed="false" customWidth="false" hidden="false" outlineLevel="0" max="7159" min="6914" style="347" width="8.88"/>
    <col collapsed="false" customWidth="true" hidden="false" outlineLevel="0" max="7160" min="7160" style="347" width="2.66"/>
    <col collapsed="false" customWidth="true" hidden="false" outlineLevel="0" max="7161" min="7161" style="347" width="21.66"/>
    <col collapsed="false" customWidth="true" hidden="false" outlineLevel="0" max="7162" min="7162" style="347" width="22.33"/>
    <col collapsed="false" customWidth="true" hidden="false" outlineLevel="0" max="7163" min="7163" style="347" width="24"/>
    <col collapsed="false" customWidth="true" hidden="false" outlineLevel="0" max="7164" min="7164" style="347" width="11.44"/>
    <col collapsed="false" customWidth="true" hidden="false" outlineLevel="0" max="7165" min="7165" style="347" width="19.78"/>
    <col collapsed="false" customWidth="true" hidden="false" outlineLevel="0" max="7166" min="7166" style="347" width="17.44"/>
    <col collapsed="false" customWidth="false" hidden="false" outlineLevel="0" max="7167" min="7167" style="347" width="8.88"/>
    <col collapsed="false" customWidth="true" hidden="false" outlineLevel="0" max="7168" min="7168" style="347" width="13.44"/>
    <col collapsed="false" customWidth="true" hidden="false" outlineLevel="0" max="7169" min="7169" style="347" width="12.78"/>
    <col collapsed="false" customWidth="false" hidden="false" outlineLevel="0" max="7415" min="7170" style="347" width="8.88"/>
    <col collapsed="false" customWidth="true" hidden="false" outlineLevel="0" max="7416" min="7416" style="347" width="2.66"/>
    <col collapsed="false" customWidth="true" hidden="false" outlineLevel="0" max="7417" min="7417" style="347" width="21.66"/>
    <col collapsed="false" customWidth="true" hidden="false" outlineLevel="0" max="7418" min="7418" style="347" width="22.33"/>
    <col collapsed="false" customWidth="true" hidden="false" outlineLevel="0" max="7419" min="7419" style="347" width="24"/>
    <col collapsed="false" customWidth="true" hidden="false" outlineLevel="0" max="7420" min="7420" style="347" width="11.44"/>
    <col collapsed="false" customWidth="true" hidden="false" outlineLevel="0" max="7421" min="7421" style="347" width="19.78"/>
    <col collapsed="false" customWidth="true" hidden="false" outlineLevel="0" max="7422" min="7422" style="347" width="17.44"/>
    <col collapsed="false" customWidth="false" hidden="false" outlineLevel="0" max="7423" min="7423" style="347" width="8.88"/>
    <col collapsed="false" customWidth="true" hidden="false" outlineLevel="0" max="7424" min="7424" style="347" width="13.44"/>
    <col collapsed="false" customWidth="true" hidden="false" outlineLevel="0" max="7425" min="7425" style="347" width="12.78"/>
    <col collapsed="false" customWidth="false" hidden="false" outlineLevel="0" max="7671" min="7426" style="347" width="8.88"/>
    <col collapsed="false" customWidth="true" hidden="false" outlineLevel="0" max="7672" min="7672" style="347" width="2.66"/>
    <col collapsed="false" customWidth="true" hidden="false" outlineLevel="0" max="7673" min="7673" style="347" width="21.66"/>
    <col collapsed="false" customWidth="true" hidden="false" outlineLevel="0" max="7674" min="7674" style="347" width="22.33"/>
    <col collapsed="false" customWidth="true" hidden="false" outlineLevel="0" max="7675" min="7675" style="347" width="24"/>
    <col collapsed="false" customWidth="true" hidden="false" outlineLevel="0" max="7676" min="7676" style="347" width="11.44"/>
    <col collapsed="false" customWidth="true" hidden="false" outlineLevel="0" max="7677" min="7677" style="347" width="19.78"/>
    <col collapsed="false" customWidth="true" hidden="false" outlineLevel="0" max="7678" min="7678" style="347" width="17.44"/>
    <col collapsed="false" customWidth="false" hidden="false" outlineLevel="0" max="7679" min="7679" style="347" width="8.88"/>
    <col collapsed="false" customWidth="true" hidden="false" outlineLevel="0" max="7680" min="7680" style="347" width="13.44"/>
    <col collapsed="false" customWidth="true" hidden="false" outlineLevel="0" max="7681" min="7681" style="347" width="12.78"/>
    <col collapsed="false" customWidth="false" hidden="false" outlineLevel="0" max="7927" min="7682" style="347" width="8.88"/>
    <col collapsed="false" customWidth="true" hidden="false" outlineLevel="0" max="7928" min="7928" style="347" width="2.66"/>
    <col collapsed="false" customWidth="true" hidden="false" outlineLevel="0" max="7929" min="7929" style="347" width="21.66"/>
    <col collapsed="false" customWidth="true" hidden="false" outlineLevel="0" max="7930" min="7930" style="347" width="22.33"/>
    <col collapsed="false" customWidth="true" hidden="false" outlineLevel="0" max="7931" min="7931" style="347" width="24"/>
    <col collapsed="false" customWidth="true" hidden="false" outlineLevel="0" max="7932" min="7932" style="347" width="11.44"/>
    <col collapsed="false" customWidth="true" hidden="false" outlineLevel="0" max="7933" min="7933" style="347" width="19.78"/>
    <col collapsed="false" customWidth="true" hidden="false" outlineLevel="0" max="7934" min="7934" style="347" width="17.44"/>
    <col collapsed="false" customWidth="false" hidden="false" outlineLevel="0" max="7935" min="7935" style="347" width="8.88"/>
    <col collapsed="false" customWidth="true" hidden="false" outlineLevel="0" max="7936" min="7936" style="347" width="13.44"/>
    <col collapsed="false" customWidth="true" hidden="false" outlineLevel="0" max="7937" min="7937" style="347" width="12.78"/>
    <col collapsed="false" customWidth="false" hidden="false" outlineLevel="0" max="8183" min="7938" style="347" width="8.88"/>
    <col collapsed="false" customWidth="true" hidden="false" outlineLevel="0" max="8184" min="8184" style="347" width="2.66"/>
    <col collapsed="false" customWidth="true" hidden="false" outlineLevel="0" max="8185" min="8185" style="347" width="21.66"/>
    <col collapsed="false" customWidth="true" hidden="false" outlineLevel="0" max="8186" min="8186" style="347" width="22.33"/>
    <col collapsed="false" customWidth="true" hidden="false" outlineLevel="0" max="8187" min="8187" style="347" width="24"/>
    <col collapsed="false" customWidth="true" hidden="false" outlineLevel="0" max="8188" min="8188" style="347" width="11.44"/>
    <col collapsed="false" customWidth="true" hidden="false" outlineLevel="0" max="8189" min="8189" style="347" width="19.78"/>
    <col collapsed="false" customWidth="true" hidden="false" outlineLevel="0" max="8190" min="8190" style="347" width="17.44"/>
    <col collapsed="false" customWidth="false" hidden="false" outlineLevel="0" max="8191" min="8191" style="347" width="8.88"/>
    <col collapsed="false" customWidth="true" hidden="false" outlineLevel="0" max="8192" min="8192" style="347" width="13.44"/>
    <col collapsed="false" customWidth="true" hidden="false" outlineLevel="0" max="8193" min="8193" style="347" width="12.78"/>
    <col collapsed="false" customWidth="false" hidden="false" outlineLevel="0" max="8439" min="8194" style="347" width="8.88"/>
    <col collapsed="false" customWidth="true" hidden="false" outlineLevel="0" max="8440" min="8440" style="347" width="2.66"/>
    <col collapsed="false" customWidth="true" hidden="false" outlineLevel="0" max="8441" min="8441" style="347" width="21.66"/>
    <col collapsed="false" customWidth="true" hidden="false" outlineLevel="0" max="8442" min="8442" style="347" width="22.33"/>
    <col collapsed="false" customWidth="true" hidden="false" outlineLevel="0" max="8443" min="8443" style="347" width="24"/>
    <col collapsed="false" customWidth="true" hidden="false" outlineLevel="0" max="8444" min="8444" style="347" width="11.44"/>
    <col collapsed="false" customWidth="true" hidden="false" outlineLevel="0" max="8445" min="8445" style="347" width="19.78"/>
    <col collapsed="false" customWidth="true" hidden="false" outlineLevel="0" max="8446" min="8446" style="347" width="17.44"/>
    <col collapsed="false" customWidth="false" hidden="false" outlineLevel="0" max="8447" min="8447" style="347" width="8.88"/>
    <col collapsed="false" customWidth="true" hidden="false" outlineLevel="0" max="8448" min="8448" style="347" width="13.44"/>
    <col collapsed="false" customWidth="true" hidden="false" outlineLevel="0" max="8449" min="8449" style="347" width="12.78"/>
    <col collapsed="false" customWidth="false" hidden="false" outlineLevel="0" max="8695" min="8450" style="347" width="8.88"/>
    <col collapsed="false" customWidth="true" hidden="false" outlineLevel="0" max="8696" min="8696" style="347" width="2.66"/>
    <col collapsed="false" customWidth="true" hidden="false" outlineLevel="0" max="8697" min="8697" style="347" width="21.66"/>
    <col collapsed="false" customWidth="true" hidden="false" outlineLevel="0" max="8698" min="8698" style="347" width="22.33"/>
    <col collapsed="false" customWidth="true" hidden="false" outlineLevel="0" max="8699" min="8699" style="347" width="24"/>
    <col collapsed="false" customWidth="true" hidden="false" outlineLevel="0" max="8700" min="8700" style="347" width="11.44"/>
    <col collapsed="false" customWidth="true" hidden="false" outlineLevel="0" max="8701" min="8701" style="347" width="19.78"/>
    <col collapsed="false" customWidth="true" hidden="false" outlineLevel="0" max="8702" min="8702" style="347" width="17.44"/>
    <col collapsed="false" customWidth="false" hidden="false" outlineLevel="0" max="8703" min="8703" style="347" width="8.88"/>
    <col collapsed="false" customWidth="true" hidden="false" outlineLevel="0" max="8704" min="8704" style="347" width="13.44"/>
    <col collapsed="false" customWidth="true" hidden="false" outlineLevel="0" max="8705" min="8705" style="347" width="12.78"/>
    <col collapsed="false" customWidth="false" hidden="false" outlineLevel="0" max="8951" min="8706" style="347" width="8.88"/>
    <col collapsed="false" customWidth="true" hidden="false" outlineLevel="0" max="8952" min="8952" style="347" width="2.66"/>
    <col collapsed="false" customWidth="true" hidden="false" outlineLevel="0" max="8953" min="8953" style="347" width="21.66"/>
    <col collapsed="false" customWidth="true" hidden="false" outlineLevel="0" max="8954" min="8954" style="347" width="22.33"/>
    <col collapsed="false" customWidth="true" hidden="false" outlineLevel="0" max="8955" min="8955" style="347" width="24"/>
    <col collapsed="false" customWidth="true" hidden="false" outlineLevel="0" max="8956" min="8956" style="347" width="11.44"/>
    <col collapsed="false" customWidth="true" hidden="false" outlineLevel="0" max="8957" min="8957" style="347" width="19.78"/>
    <col collapsed="false" customWidth="true" hidden="false" outlineLevel="0" max="8958" min="8958" style="347" width="17.44"/>
    <col collapsed="false" customWidth="false" hidden="false" outlineLevel="0" max="8959" min="8959" style="347" width="8.88"/>
    <col collapsed="false" customWidth="true" hidden="false" outlineLevel="0" max="8960" min="8960" style="347" width="13.44"/>
    <col collapsed="false" customWidth="true" hidden="false" outlineLevel="0" max="8961" min="8961" style="347" width="12.78"/>
    <col collapsed="false" customWidth="false" hidden="false" outlineLevel="0" max="9207" min="8962" style="347" width="8.88"/>
    <col collapsed="false" customWidth="true" hidden="false" outlineLevel="0" max="9208" min="9208" style="347" width="2.66"/>
    <col collapsed="false" customWidth="true" hidden="false" outlineLevel="0" max="9209" min="9209" style="347" width="21.66"/>
    <col collapsed="false" customWidth="true" hidden="false" outlineLevel="0" max="9210" min="9210" style="347" width="22.33"/>
    <col collapsed="false" customWidth="true" hidden="false" outlineLevel="0" max="9211" min="9211" style="347" width="24"/>
    <col collapsed="false" customWidth="true" hidden="false" outlineLevel="0" max="9212" min="9212" style="347" width="11.44"/>
    <col collapsed="false" customWidth="true" hidden="false" outlineLevel="0" max="9213" min="9213" style="347" width="19.78"/>
    <col collapsed="false" customWidth="true" hidden="false" outlineLevel="0" max="9214" min="9214" style="347" width="17.44"/>
    <col collapsed="false" customWidth="false" hidden="false" outlineLevel="0" max="9215" min="9215" style="347" width="8.88"/>
    <col collapsed="false" customWidth="true" hidden="false" outlineLevel="0" max="9216" min="9216" style="347" width="13.44"/>
    <col collapsed="false" customWidth="true" hidden="false" outlineLevel="0" max="9217" min="9217" style="347" width="12.78"/>
    <col collapsed="false" customWidth="false" hidden="false" outlineLevel="0" max="9463" min="9218" style="347" width="8.88"/>
    <col collapsed="false" customWidth="true" hidden="false" outlineLevel="0" max="9464" min="9464" style="347" width="2.66"/>
    <col collapsed="false" customWidth="true" hidden="false" outlineLevel="0" max="9465" min="9465" style="347" width="21.66"/>
    <col collapsed="false" customWidth="true" hidden="false" outlineLevel="0" max="9466" min="9466" style="347" width="22.33"/>
    <col collapsed="false" customWidth="true" hidden="false" outlineLevel="0" max="9467" min="9467" style="347" width="24"/>
    <col collapsed="false" customWidth="true" hidden="false" outlineLevel="0" max="9468" min="9468" style="347" width="11.44"/>
    <col collapsed="false" customWidth="true" hidden="false" outlineLevel="0" max="9469" min="9469" style="347" width="19.78"/>
    <col collapsed="false" customWidth="true" hidden="false" outlineLevel="0" max="9470" min="9470" style="347" width="17.44"/>
    <col collapsed="false" customWidth="false" hidden="false" outlineLevel="0" max="9471" min="9471" style="347" width="8.88"/>
    <col collapsed="false" customWidth="true" hidden="false" outlineLevel="0" max="9472" min="9472" style="347" width="13.44"/>
    <col collapsed="false" customWidth="true" hidden="false" outlineLevel="0" max="9473" min="9473" style="347" width="12.78"/>
    <col collapsed="false" customWidth="false" hidden="false" outlineLevel="0" max="9719" min="9474" style="347" width="8.88"/>
    <col collapsed="false" customWidth="true" hidden="false" outlineLevel="0" max="9720" min="9720" style="347" width="2.66"/>
    <col collapsed="false" customWidth="true" hidden="false" outlineLevel="0" max="9721" min="9721" style="347" width="21.66"/>
    <col collapsed="false" customWidth="true" hidden="false" outlineLevel="0" max="9722" min="9722" style="347" width="22.33"/>
    <col collapsed="false" customWidth="true" hidden="false" outlineLevel="0" max="9723" min="9723" style="347" width="24"/>
    <col collapsed="false" customWidth="true" hidden="false" outlineLevel="0" max="9724" min="9724" style="347" width="11.44"/>
    <col collapsed="false" customWidth="true" hidden="false" outlineLevel="0" max="9725" min="9725" style="347" width="19.78"/>
    <col collapsed="false" customWidth="true" hidden="false" outlineLevel="0" max="9726" min="9726" style="347" width="17.44"/>
    <col collapsed="false" customWidth="false" hidden="false" outlineLevel="0" max="9727" min="9727" style="347" width="8.88"/>
    <col collapsed="false" customWidth="true" hidden="false" outlineLevel="0" max="9728" min="9728" style="347" width="13.44"/>
    <col collapsed="false" customWidth="true" hidden="false" outlineLevel="0" max="9729" min="9729" style="347" width="12.78"/>
    <col collapsed="false" customWidth="false" hidden="false" outlineLevel="0" max="9975" min="9730" style="347" width="8.88"/>
    <col collapsed="false" customWidth="true" hidden="false" outlineLevel="0" max="9976" min="9976" style="347" width="2.66"/>
    <col collapsed="false" customWidth="true" hidden="false" outlineLevel="0" max="9977" min="9977" style="347" width="21.66"/>
    <col collapsed="false" customWidth="true" hidden="false" outlineLevel="0" max="9978" min="9978" style="347" width="22.33"/>
    <col collapsed="false" customWidth="true" hidden="false" outlineLevel="0" max="9979" min="9979" style="347" width="24"/>
    <col collapsed="false" customWidth="true" hidden="false" outlineLevel="0" max="9980" min="9980" style="347" width="11.44"/>
    <col collapsed="false" customWidth="true" hidden="false" outlineLevel="0" max="9981" min="9981" style="347" width="19.78"/>
    <col collapsed="false" customWidth="true" hidden="false" outlineLevel="0" max="9982" min="9982" style="347" width="17.44"/>
    <col collapsed="false" customWidth="false" hidden="false" outlineLevel="0" max="9983" min="9983" style="347" width="8.88"/>
    <col collapsed="false" customWidth="true" hidden="false" outlineLevel="0" max="9984" min="9984" style="347" width="13.44"/>
    <col collapsed="false" customWidth="true" hidden="false" outlineLevel="0" max="9985" min="9985" style="347" width="12.78"/>
    <col collapsed="false" customWidth="false" hidden="false" outlineLevel="0" max="10231" min="9986" style="347" width="8.88"/>
    <col collapsed="false" customWidth="true" hidden="false" outlineLevel="0" max="10232" min="10232" style="347" width="2.66"/>
    <col collapsed="false" customWidth="true" hidden="false" outlineLevel="0" max="10233" min="10233" style="347" width="21.66"/>
    <col collapsed="false" customWidth="true" hidden="false" outlineLevel="0" max="10234" min="10234" style="347" width="22.33"/>
    <col collapsed="false" customWidth="true" hidden="false" outlineLevel="0" max="10235" min="10235" style="347" width="24"/>
    <col collapsed="false" customWidth="true" hidden="false" outlineLevel="0" max="10236" min="10236" style="347" width="11.44"/>
    <col collapsed="false" customWidth="true" hidden="false" outlineLevel="0" max="10237" min="10237" style="347" width="19.78"/>
    <col collapsed="false" customWidth="true" hidden="false" outlineLevel="0" max="10238" min="10238" style="347" width="17.44"/>
    <col collapsed="false" customWidth="false" hidden="false" outlineLevel="0" max="10239" min="10239" style="347" width="8.88"/>
    <col collapsed="false" customWidth="true" hidden="false" outlineLevel="0" max="10240" min="10240" style="347" width="13.44"/>
    <col collapsed="false" customWidth="true" hidden="false" outlineLevel="0" max="10241" min="10241" style="347" width="12.78"/>
    <col collapsed="false" customWidth="false" hidden="false" outlineLevel="0" max="10487" min="10242" style="347" width="8.88"/>
    <col collapsed="false" customWidth="true" hidden="false" outlineLevel="0" max="10488" min="10488" style="347" width="2.66"/>
    <col collapsed="false" customWidth="true" hidden="false" outlineLevel="0" max="10489" min="10489" style="347" width="21.66"/>
    <col collapsed="false" customWidth="true" hidden="false" outlineLevel="0" max="10490" min="10490" style="347" width="22.33"/>
    <col collapsed="false" customWidth="true" hidden="false" outlineLevel="0" max="10491" min="10491" style="347" width="24"/>
    <col collapsed="false" customWidth="true" hidden="false" outlineLevel="0" max="10492" min="10492" style="347" width="11.44"/>
    <col collapsed="false" customWidth="true" hidden="false" outlineLevel="0" max="10493" min="10493" style="347" width="19.78"/>
    <col collapsed="false" customWidth="true" hidden="false" outlineLevel="0" max="10494" min="10494" style="347" width="17.44"/>
    <col collapsed="false" customWidth="false" hidden="false" outlineLevel="0" max="10495" min="10495" style="347" width="8.88"/>
    <col collapsed="false" customWidth="true" hidden="false" outlineLevel="0" max="10496" min="10496" style="347" width="13.44"/>
    <col collapsed="false" customWidth="true" hidden="false" outlineLevel="0" max="10497" min="10497" style="347" width="12.78"/>
    <col collapsed="false" customWidth="false" hidden="false" outlineLevel="0" max="10743" min="10498" style="347" width="8.88"/>
    <col collapsed="false" customWidth="true" hidden="false" outlineLevel="0" max="10744" min="10744" style="347" width="2.66"/>
    <col collapsed="false" customWidth="true" hidden="false" outlineLevel="0" max="10745" min="10745" style="347" width="21.66"/>
    <col collapsed="false" customWidth="true" hidden="false" outlineLevel="0" max="10746" min="10746" style="347" width="22.33"/>
    <col collapsed="false" customWidth="true" hidden="false" outlineLevel="0" max="10747" min="10747" style="347" width="24"/>
    <col collapsed="false" customWidth="true" hidden="false" outlineLevel="0" max="10748" min="10748" style="347" width="11.44"/>
    <col collapsed="false" customWidth="true" hidden="false" outlineLevel="0" max="10749" min="10749" style="347" width="19.78"/>
    <col collapsed="false" customWidth="true" hidden="false" outlineLevel="0" max="10750" min="10750" style="347" width="17.44"/>
    <col collapsed="false" customWidth="false" hidden="false" outlineLevel="0" max="10751" min="10751" style="347" width="8.88"/>
    <col collapsed="false" customWidth="true" hidden="false" outlineLevel="0" max="10752" min="10752" style="347" width="13.44"/>
    <col collapsed="false" customWidth="true" hidden="false" outlineLevel="0" max="10753" min="10753" style="347" width="12.78"/>
    <col collapsed="false" customWidth="false" hidden="false" outlineLevel="0" max="10999" min="10754" style="347" width="8.88"/>
    <col collapsed="false" customWidth="true" hidden="false" outlineLevel="0" max="11000" min="11000" style="347" width="2.66"/>
    <col collapsed="false" customWidth="true" hidden="false" outlineLevel="0" max="11001" min="11001" style="347" width="21.66"/>
    <col collapsed="false" customWidth="true" hidden="false" outlineLevel="0" max="11002" min="11002" style="347" width="22.33"/>
    <col collapsed="false" customWidth="true" hidden="false" outlineLevel="0" max="11003" min="11003" style="347" width="24"/>
    <col collapsed="false" customWidth="true" hidden="false" outlineLevel="0" max="11004" min="11004" style="347" width="11.44"/>
    <col collapsed="false" customWidth="true" hidden="false" outlineLevel="0" max="11005" min="11005" style="347" width="19.78"/>
    <col collapsed="false" customWidth="true" hidden="false" outlineLevel="0" max="11006" min="11006" style="347" width="17.44"/>
    <col collapsed="false" customWidth="false" hidden="false" outlineLevel="0" max="11007" min="11007" style="347" width="8.88"/>
    <col collapsed="false" customWidth="true" hidden="false" outlineLevel="0" max="11008" min="11008" style="347" width="13.44"/>
    <col collapsed="false" customWidth="true" hidden="false" outlineLevel="0" max="11009" min="11009" style="347" width="12.78"/>
    <col collapsed="false" customWidth="false" hidden="false" outlineLevel="0" max="11255" min="11010" style="347" width="8.88"/>
    <col collapsed="false" customWidth="true" hidden="false" outlineLevel="0" max="11256" min="11256" style="347" width="2.66"/>
    <col collapsed="false" customWidth="true" hidden="false" outlineLevel="0" max="11257" min="11257" style="347" width="21.66"/>
    <col collapsed="false" customWidth="true" hidden="false" outlineLevel="0" max="11258" min="11258" style="347" width="22.33"/>
    <col collapsed="false" customWidth="true" hidden="false" outlineLevel="0" max="11259" min="11259" style="347" width="24"/>
    <col collapsed="false" customWidth="true" hidden="false" outlineLevel="0" max="11260" min="11260" style="347" width="11.44"/>
    <col collapsed="false" customWidth="true" hidden="false" outlineLevel="0" max="11261" min="11261" style="347" width="19.78"/>
    <col collapsed="false" customWidth="true" hidden="false" outlineLevel="0" max="11262" min="11262" style="347" width="17.44"/>
    <col collapsed="false" customWidth="false" hidden="false" outlineLevel="0" max="11263" min="11263" style="347" width="8.88"/>
    <col collapsed="false" customWidth="true" hidden="false" outlineLevel="0" max="11264" min="11264" style="347" width="13.44"/>
    <col collapsed="false" customWidth="true" hidden="false" outlineLevel="0" max="11265" min="11265" style="347" width="12.78"/>
    <col collapsed="false" customWidth="false" hidden="false" outlineLevel="0" max="11511" min="11266" style="347" width="8.88"/>
    <col collapsed="false" customWidth="true" hidden="false" outlineLevel="0" max="11512" min="11512" style="347" width="2.66"/>
    <col collapsed="false" customWidth="true" hidden="false" outlineLevel="0" max="11513" min="11513" style="347" width="21.66"/>
    <col collapsed="false" customWidth="true" hidden="false" outlineLevel="0" max="11514" min="11514" style="347" width="22.33"/>
    <col collapsed="false" customWidth="true" hidden="false" outlineLevel="0" max="11515" min="11515" style="347" width="24"/>
    <col collapsed="false" customWidth="true" hidden="false" outlineLevel="0" max="11516" min="11516" style="347" width="11.44"/>
    <col collapsed="false" customWidth="true" hidden="false" outlineLevel="0" max="11517" min="11517" style="347" width="19.78"/>
    <col collapsed="false" customWidth="true" hidden="false" outlineLevel="0" max="11518" min="11518" style="347" width="17.44"/>
    <col collapsed="false" customWidth="false" hidden="false" outlineLevel="0" max="11519" min="11519" style="347" width="8.88"/>
    <col collapsed="false" customWidth="true" hidden="false" outlineLevel="0" max="11520" min="11520" style="347" width="13.44"/>
    <col collapsed="false" customWidth="true" hidden="false" outlineLevel="0" max="11521" min="11521" style="347" width="12.78"/>
    <col collapsed="false" customWidth="false" hidden="false" outlineLevel="0" max="11767" min="11522" style="347" width="8.88"/>
    <col collapsed="false" customWidth="true" hidden="false" outlineLevel="0" max="11768" min="11768" style="347" width="2.66"/>
    <col collapsed="false" customWidth="true" hidden="false" outlineLevel="0" max="11769" min="11769" style="347" width="21.66"/>
    <col collapsed="false" customWidth="true" hidden="false" outlineLevel="0" max="11770" min="11770" style="347" width="22.33"/>
    <col collapsed="false" customWidth="true" hidden="false" outlineLevel="0" max="11771" min="11771" style="347" width="24"/>
    <col collapsed="false" customWidth="true" hidden="false" outlineLevel="0" max="11772" min="11772" style="347" width="11.44"/>
    <col collapsed="false" customWidth="true" hidden="false" outlineLevel="0" max="11773" min="11773" style="347" width="19.78"/>
    <col collapsed="false" customWidth="true" hidden="false" outlineLevel="0" max="11774" min="11774" style="347" width="17.44"/>
    <col collapsed="false" customWidth="false" hidden="false" outlineLevel="0" max="11775" min="11775" style="347" width="8.88"/>
    <col collapsed="false" customWidth="true" hidden="false" outlineLevel="0" max="11776" min="11776" style="347" width="13.44"/>
    <col collapsed="false" customWidth="true" hidden="false" outlineLevel="0" max="11777" min="11777" style="347" width="12.78"/>
    <col collapsed="false" customWidth="false" hidden="false" outlineLevel="0" max="12023" min="11778" style="347" width="8.88"/>
    <col collapsed="false" customWidth="true" hidden="false" outlineLevel="0" max="12024" min="12024" style="347" width="2.66"/>
    <col collapsed="false" customWidth="true" hidden="false" outlineLevel="0" max="12025" min="12025" style="347" width="21.66"/>
    <col collapsed="false" customWidth="true" hidden="false" outlineLevel="0" max="12026" min="12026" style="347" width="22.33"/>
    <col collapsed="false" customWidth="true" hidden="false" outlineLevel="0" max="12027" min="12027" style="347" width="24"/>
    <col collapsed="false" customWidth="true" hidden="false" outlineLevel="0" max="12028" min="12028" style="347" width="11.44"/>
    <col collapsed="false" customWidth="true" hidden="false" outlineLevel="0" max="12029" min="12029" style="347" width="19.78"/>
    <col collapsed="false" customWidth="true" hidden="false" outlineLevel="0" max="12030" min="12030" style="347" width="17.44"/>
    <col collapsed="false" customWidth="false" hidden="false" outlineLevel="0" max="12031" min="12031" style="347" width="8.88"/>
    <col collapsed="false" customWidth="true" hidden="false" outlineLevel="0" max="12032" min="12032" style="347" width="13.44"/>
    <col collapsed="false" customWidth="true" hidden="false" outlineLevel="0" max="12033" min="12033" style="347" width="12.78"/>
    <col collapsed="false" customWidth="false" hidden="false" outlineLevel="0" max="12279" min="12034" style="347" width="8.88"/>
    <col collapsed="false" customWidth="true" hidden="false" outlineLevel="0" max="12280" min="12280" style="347" width="2.66"/>
    <col collapsed="false" customWidth="true" hidden="false" outlineLevel="0" max="12281" min="12281" style="347" width="21.66"/>
    <col collapsed="false" customWidth="true" hidden="false" outlineLevel="0" max="12282" min="12282" style="347" width="22.33"/>
    <col collapsed="false" customWidth="true" hidden="false" outlineLevel="0" max="12283" min="12283" style="347" width="24"/>
    <col collapsed="false" customWidth="true" hidden="false" outlineLevel="0" max="12284" min="12284" style="347" width="11.44"/>
    <col collapsed="false" customWidth="true" hidden="false" outlineLevel="0" max="12285" min="12285" style="347" width="19.78"/>
    <col collapsed="false" customWidth="true" hidden="false" outlineLevel="0" max="12286" min="12286" style="347" width="17.44"/>
    <col collapsed="false" customWidth="false" hidden="false" outlineLevel="0" max="12287" min="12287" style="347" width="8.88"/>
    <col collapsed="false" customWidth="true" hidden="false" outlineLevel="0" max="12288" min="12288" style="347" width="13.44"/>
    <col collapsed="false" customWidth="true" hidden="false" outlineLevel="0" max="12289" min="12289" style="347" width="12.78"/>
    <col collapsed="false" customWidth="false" hidden="false" outlineLevel="0" max="12535" min="12290" style="347" width="8.88"/>
    <col collapsed="false" customWidth="true" hidden="false" outlineLevel="0" max="12536" min="12536" style="347" width="2.66"/>
    <col collapsed="false" customWidth="true" hidden="false" outlineLevel="0" max="12537" min="12537" style="347" width="21.66"/>
    <col collapsed="false" customWidth="true" hidden="false" outlineLevel="0" max="12538" min="12538" style="347" width="22.33"/>
    <col collapsed="false" customWidth="true" hidden="false" outlineLevel="0" max="12539" min="12539" style="347" width="24"/>
    <col collapsed="false" customWidth="true" hidden="false" outlineLevel="0" max="12540" min="12540" style="347" width="11.44"/>
    <col collapsed="false" customWidth="true" hidden="false" outlineLevel="0" max="12541" min="12541" style="347" width="19.78"/>
    <col collapsed="false" customWidth="true" hidden="false" outlineLevel="0" max="12542" min="12542" style="347" width="17.44"/>
    <col collapsed="false" customWidth="false" hidden="false" outlineLevel="0" max="12543" min="12543" style="347" width="8.88"/>
    <col collapsed="false" customWidth="true" hidden="false" outlineLevel="0" max="12544" min="12544" style="347" width="13.44"/>
    <col collapsed="false" customWidth="true" hidden="false" outlineLevel="0" max="12545" min="12545" style="347" width="12.78"/>
    <col collapsed="false" customWidth="false" hidden="false" outlineLevel="0" max="12791" min="12546" style="347" width="8.88"/>
    <col collapsed="false" customWidth="true" hidden="false" outlineLevel="0" max="12792" min="12792" style="347" width="2.66"/>
    <col collapsed="false" customWidth="true" hidden="false" outlineLevel="0" max="12793" min="12793" style="347" width="21.66"/>
    <col collapsed="false" customWidth="true" hidden="false" outlineLevel="0" max="12794" min="12794" style="347" width="22.33"/>
    <col collapsed="false" customWidth="true" hidden="false" outlineLevel="0" max="12795" min="12795" style="347" width="24"/>
    <col collapsed="false" customWidth="true" hidden="false" outlineLevel="0" max="12796" min="12796" style="347" width="11.44"/>
    <col collapsed="false" customWidth="true" hidden="false" outlineLevel="0" max="12797" min="12797" style="347" width="19.78"/>
    <col collapsed="false" customWidth="true" hidden="false" outlineLevel="0" max="12798" min="12798" style="347" width="17.44"/>
    <col collapsed="false" customWidth="false" hidden="false" outlineLevel="0" max="12799" min="12799" style="347" width="8.88"/>
    <col collapsed="false" customWidth="true" hidden="false" outlineLevel="0" max="12800" min="12800" style="347" width="13.44"/>
    <col collapsed="false" customWidth="true" hidden="false" outlineLevel="0" max="12801" min="12801" style="347" width="12.78"/>
    <col collapsed="false" customWidth="false" hidden="false" outlineLevel="0" max="13047" min="12802" style="347" width="8.88"/>
    <col collapsed="false" customWidth="true" hidden="false" outlineLevel="0" max="13048" min="13048" style="347" width="2.66"/>
    <col collapsed="false" customWidth="true" hidden="false" outlineLevel="0" max="13049" min="13049" style="347" width="21.66"/>
    <col collapsed="false" customWidth="true" hidden="false" outlineLevel="0" max="13050" min="13050" style="347" width="22.33"/>
    <col collapsed="false" customWidth="true" hidden="false" outlineLevel="0" max="13051" min="13051" style="347" width="24"/>
    <col collapsed="false" customWidth="true" hidden="false" outlineLevel="0" max="13052" min="13052" style="347" width="11.44"/>
    <col collapsed="false" customWidth="true" hidden="false" outlineLevel="0" max="13053" min="13053" style="347" width="19.78"/>
    <col collapsed="false" customWidth="true" hidden="false" outlineLevel="0" max="13054" min="13054" style="347" width="17.44"/>
    <col collapsed="false" customWidth="false" hidden="false" outlineLevel="0" max="13055" min="13055" style="347" width="8.88"/>
    <col collapsed="false" customWidth="true" hidden="false" outlineLevel="0" max="13056" min="13056" style="347" width="13.44"/>
    <col collapsed="false" customWidth="true" hidden="false" outlineLevel="0" max="13057" min="13057" style="347" width="12.78"/>
    <col collapsed="false" customWidth="false" hidden="false" outlineLevel="0" max="13303" min="13058" style="347" width="8.88"/>
    <col collapsed="false" customWidth="true" hidden="false" outlineLevel="0" max="13304" min="13304" style="347" width="2.66"/>
    <col collapsed="false" customWidth="true" hidden="false" outlineLevel="0" max="13305" min="13305" style="347" width="21.66"/>
    <col collapsed="false" customWidth="true" hidden="false" outlineLevel="0" max="13306" min="13306" style="347" width="22.33"/>
    <col collapsed="false" customWidth="true" hidden="false" outlineLevel="0" max="13307" min="13307" style="347" width="24"/>
    <col collapsed="false" customWidth="true" hidden="false" outlineLevel="0" max="13308" min="13308" style="347" width="11.44"/>
    <col collapsed="false" customWidth="true" hidden="false" outlineLevel="0" max="13309" min="13309" style="347" width="19.78"/>
    <col collapsed="false" customWidth="true" hidden="false" outlineLevel="0" max="13310" min="13310" style="347" width="17.44"/>
    <col collapsed="false" customWidth="false" hidden="false" outlineLevel="0" max="13311" min="13311" style="347" width="8.88"/>
    <col collapsed="false" customWidth="true" hidden="false" outlineLevel="0" max="13312" min="13312" style="347" width="13.44"/>
    <col collapsed="false" customWidth="true" hidden="false" outlineLevel="0" max="13313" min="13313" style="347" width="12.78"/>
    <col collapsed="false" customWidth="false" hidden="false" outlineLevel="0" max="13559" min="13314" style="347" width="8.88"/>
    <col collapsed="false" customWidth="true" hidden="false" outlineLevel="0" max="13560" min="13560" style="347" width="2.66"/>
    <col collapsed="false" customWidth="true" hidden="false" outlineLevel="0" max="13561" min="13561" style="347" width="21.66"/>
    <col collapsed="false" customWidth="true" hidden="false" outlineLevel="0" max="13562" min="13562" style="347" width="22.33"/>
    <col collapsed="false" customWidth="true" hidden="false" outlineLevel="0" max="13563" min="13563" style="347" width="24"/>
    <col collapsed="false" customWidth="true" hidden="false" outlineLevel="0" max="13564" min="13564" style="347" width="11.44"/>
    <col collapsed="false" customWidth="true" hidden="false" outlineLevel="0" max="13565" min="13565" style="347" width="19.78"/>
    <col collapsed="false" customWidth="true" hidden="false" outlineLevel="0" max="13566" min="13566" style="347" width="17.44"/>
    <col collapsed="false" customWidth="false" hidden="false" outlineLevel="0" max="13567" min="13567" style="347" width="8.88"/>
    <col collapsed="false" customWidth="true" hidden="false" outlineLevel="0" max="13568" min="13568" style="347" width="13.44"/>
    <col collapsed="false" customWidth="true" hidden="false" outlineLevel="0" max="13569" min="13569" style="347" width="12.78"/>
    <col collapsed="false" customWidth="false" hidden="false" outlineLevel="0" max="13815" min="13570" style="347" width="8.88"/>
    <col collapsed="false" customWidth="true" hidden="false" outlineLevel="0" max="13816" min="13816" style="347" width="2.66"/>
    <col collapsed="false" customWidth="true" hidden="false" outlineLevel="0" max="13817" min="13817" style="347" width="21.66"/>
    <col collapsed="false" customWidth="true" hidden="false" outlineLevel="0" max="13818" min="13818" style="347" width="22.33"/>
    <col collapsed="false" customWidth="true" hidden="false" outlineLevel="0" max="13819" min="13819" style="347" width="24"/>
    <col collapsed="false" customWidth="true" hidden="false" outlineLevel="0" max="13820" min="13820" style="347" width="11.44"/>
    <col collapsed="false" customWidth="true" hidden="false" outlineLevel="0" max="13821" min="13821" style="347" width="19.78"/>
    <col collapsed="false" customWidth="true" hidden="false" outlineLevel="0" max="13822" min="13822" style="347" width="17.44"/>
    <col collapsed="false" customWidth="false" hidden="false" outlineLevel="0" max="13823" min="13823" style="347" width="8.88"/>
    <col collapsed="false" customWidth="true" hidden="false" outlineLevel="0" max="13824" min="13824" style="347" width="13.44"/>
    <col collapsed="false" customWidth="true" hidden="false" outlineLevel="0" max="13825" min="13825" style="347" width="12.78"/>
    <col collapsed="false" customWidth="false" hidden="false" outlineLevel="0" max="14071" min="13826" style="347" width="8.88"/>
    <col collapsed="false" customWidth="true" hidden="false" outlineLevel="0" max="14072" min="14072" style="347" width="2.66"/>
    <col collapsed="false" customWidth="true" hidden="false" outlineLevel="0" max="14073" min="14073" style="347" width="21.66"/>
    <col collapsed="false" customWidth="true" hidden="false" outlineLevel="0" max="14074" min="14074" style="347" width="22.33"/>
    <col collapsed="false" customWidth="true" hidden="false" outlineLevel="0" max="14075" min="14075" style="347" width="24"/>
    <col collapsed="false" customWidth="true" hidden="false" outlineLevel="0" max="14076" min="14076" style="347" width="11.44"/>
    <col collapsed="false" customWidth="true" hidden="false" outlineLevel="0" max="14077" min="14077" style="347" width="19.78"/>
    <col collapsed="false" customWidth="true" hidden="false" outlineLevel="0" max="14078" min="14078" style="347" width="17.44"/>
    <col collapsed="false" customWidth="false" hidden="false" outlineLevel="0" max="14079" min="14079" style="347" width="8.88"/>
    <col collapsed="false" customWidth="true" hidden="false" outlineLevel="0" max="14080" min="14080" style="347" width="13.44"/>
    <col collapsed="false" customWidth="true" hidden="false" outlineLevel="0" max="14081" min="14081" style="347" width="12.78"/>
    <col collapsed="false" customWidth="false" hidden="false" outlineLevel="0" max="14327" min="14082" style="347" width="8.88"/>
    <col collapsed="false" customWidth="true" hidden="false" outlineLevel="0" max="14328" min="14328" style="347" width="2.66"/>
    <col collapsed="false" customWidth="true" hidden="false" outlineLevel="0" max="14329" min="14329" style="347" width="21.66"/>
    <col collapsed="false" customWidth="true" hidden="false" outlineLevel="0" max="14330" min="14330" style="347" width="22.33"/>
    <col collapsed="false" customWidth="true" hidden="false" outlineLevel="0" max="14331" min="14331" style="347" width="24"/>
    <col collapsed="false" customWidth="true" hidden="false" outlineLevel="0" max="14332" min="14332" style="347" width="11.44"/>
    <col collapsed="false" customWidth="true" hidden="false" outlineLevel="0" max="14333" min="14333" style="347" width="19.78"/>
    <col collapsed="false" customWidth="true" hidden="false" outlineLevel="0" max="14334" min="14334" style="347" width="17.44"/>
    <col collapsed="false" customWidth="false" hidden="false" outlineLevel="0" max="14335" min="14335" style="347" width="8.88"/>
    <col collapsed="false" customWidth="true" hidden="false" outlineLevel="0" max="14336" min="14336" style="347" width="13.44"/>
    <col collapsed="false" customWidth="true" hidden="false" outlineLevel="0" max="14337" min="14337" style="347" width="12.78"/>
    <col collapsed="false" customWidth="false" hidden="false" outlineLevel="0" max="14583" min="14338" style="347" width="8.88"/>
    <col collapsed="false" customWidth="true" hidden="false" outlineLevel="0" max="14584" min="14584" style="347" width="2.66"/>
    <col collapsed="false" customWidth="true" hidden="false" outlineLevel="0" max="14585" min="14585" style="347" width="21.66"/>
    <col collapsed="false" customWidth="true" hidden="false" outlineLevel="0" max="14586" min="14586" style="347" width="22.33"/>
    <col collapsed="false" customWidth="true" hidden="false" outlineLevel="0" max="14587" min="14587" style="347" width="24"/>
    <col collapsed="false" customWidth="true" hidden="false" outlineLevel="0" max="14588" min="14588" style="347" width="11.44"/>
    <col collapsed="false" customWidth="true" hidden="false" outlineLevel="0" max="14589" min="14589" style="347" width="19.78"/>
    <col collapsed="false" customWidth="true" hidden="false" outlineLevel="0" max="14590" min="14590" style="347" width="17.44"/>
    <col collapsed="false" customWidth="false" hidden="false" outlineLevel="0" max="14591" min="14591" style="347" width="8.88"/>
    <col collapsed="false" customWidth="true" hidden="false" outlineLevel="0" max="14592" min="14592" style="347" width="13.44"/>
    <col collapsed="false" customWidth="true" hidden="false" outlineLevel="0" max="14593" min="14593" style="347" width="12.78"/>
    <col collapsed="false" customWidth="false" hidden="false" outlineLevel="0" max="14839" min="14594" style="347" width="8.88"/>
    <col collapsed="false" customWidth="true" hidden="false" outlineLevel="0" max="14840" min="14840" style="347" width="2.66"/>
    <col collapsed="false" customWidth="true" hidden="false" outlineLevel="0" max="14841" min="14841" style="347" width="21.66"/>
    <col collapsed="false" customWidth="true" hidden="false" outlineLevel="0" max="14842" min="14842" style="347" width="22.33"/>
    <col collapsed="false" customWidth="true" hidden="false" outlineLevel="0" max="14843" min="14843" style="347" width="24"/>
    <col collapsed="false" customWidth="true" hidden="false" outlineLevel="0" max="14844" min="14844" style="347" width="11.44"/>
    <col collapsed="false" customWidth="true" hidden="false" outlineLevel="0" max="14845" min="14845" style="347" width="19.78"/>
    <col collapsed="false" customWidth="true" hidden="false" outlineLevel="0" max="14846" min="14846" style="347" width="17.44"/>
    <col collapsed="false" customWidth="false" hidden="false" outlineLevel="0" max="14847" min="14847" style="347" width="8.88"/>
    <col collapsed="false" customWidth="true" hidden="false" outlineLevel="0" max="14848" min="14848" style="347" width="13.44"/>
    <col collapsed="false" customWidth="true" hidden="false" outlineLevel="0" max="14849" min="14849" style="347" width="12.78"/>
    <col collapsed="false" customWidth="false" hidden="false" outlineLevel="0" max="15095" min="14850" style="347" width="8.88"/>
    <col collapsed="false" customWidth="true" hidden="false" outlineLevel="0" max="15096" min="15096" style="347" width="2.66"/>
    <col collapsed="false" customWidth="true" hidden="false" outlineLevel="0" max="15097" min="15097" style="347" width="21.66"/>
    <col collapsed="false" customWidth="true" hidden="false" outlineLevel="0" max="15098" min="15098" style="347" width="22.33"/>
    <col collapsed="false" customWidth="true" hidden="false" outlineLevel="0" max="15099" min="15099" style="347" width="24"/>
    <col collapsed="false" customWidth="true" hidden="false" outlineLevel="0" max="15100" min="15100" style="347" width="11.44"/>
    <col collapsed="false" customWidth="true" hidden="false" outlineLevel="0" max="15101" min="15101" style="347" width="19.78"/>
    <col collapsed="false" customWidth="true" hidden="false" outlineLevel="0" max="15102" min="15102" style="347" width="17.44"/>
    <col collapsed="false" customWidth="false" hidden="false" outlineLevel="0" max="15103" min="15103" style="347" width="8.88"/>
    <col collapsed="false" customWidth="true" hidden="false" outlineLevel="0" max="15104" min="15104" style="347" width="13.44"/>
    <col collapsed="false" customWidth="true" hidden="false" outlineLevel="0" max="15105" min="15105" style="347" width="12.78"/>
    <col collapsed="false" customWidth="false" hidden="false" outlineLevel="0" max="15351" min="15106" style="347" width="8.88"/>
    <col collapsed="false" customWidth="true" hidden="false" outlineLevel="0" max="15352" min="15352" style="347" width="2.66"/>
    <col collapsed="false" customWidth="true" hidden="false" outlineLevel="0" max="15353" min="15353" style="347" width="21.66"/>
    <col collapsed="false" customWidth="true" hidden="false" outlineLevel="0" max="15354" min="15354" style="347" width="22.33"/>
    <col collapsed="false" customWidth="true" hidden="false" outlineLevel="0" max="15355" min="15355" style="347" width="24"/>
    <col collapsed="false" customWidth="true" hidden="false" outlineLevel="0" max="15356" min="15356" style="347" width="11.44"/>
    <col collapsed="false" customWidth="true" hidden="false" outlineLevel="0" max="15357" min="15357" style="347" width="19.78"/>
    <col collapsed="false" customWidth="true" hidden="false" outlineLevel="0" max="15358" min="15358" style="347" width="17.44"/>
    <col collapsed="false" customWidth="false" hidden="false" outlineLevel="0" max="15359" min="15359" style="347" width="8.88"/>
    <col collapsed="false" customWidth="true" hidden="false" outlineLevel="0" max="15360" min="15360" style="347" width="13.44"/>
    <col collapsed="false" customWidth="true" hidden="false" outlineLevel="0" max="15361" min="15361" style="347" width="12.78"/>
    <col collapsed="false" customWidth="false" hidden="false" outlineLevel="0" max="15607" min="15362" style="347" width="8.88"/>
    <col collapsed="false" customWidth="true" hidden="false" outlineLevel="0" max="15608" min="15608" style="347" width="2.66"/>
    <col collapsed="false" customWidth="true" hidden="false" outlineLevel="0" max="15609" min="15609" style="347" width="21.66"/>
    <col collapsed="false" customWidth="true" hidden="false" outlineLevel="0" max="15610" min="15610" style="347" width="22.33"/>
    <col collapsed="false" customWidth="true" hidden="false" outlineLevel="0" max="15611" min="15611" style="347" width="24"/>
    <col collapsed="false" customWidth="true" hidden="false" outlineLevel="0" max="15612" min="15612" style="347" width="11.44"/>
    <col collapsed="false" customWidth="true" hidden="false" outlineLevel="0" max="15613" min="15613" style="347" width="19.78"/>
    <col collapsed="false" customWidth="true" hidden="false" outlineLevel="0" max="15614" min="15614" style="347" width="17.44"/>
    <col collapsed="false" customWidth="false" hidden="false" outlineLevel="0" max="15615" min="15615" style="347" width="8.88"/>
    <col collapsed="false" customWidth="true" hidden="false" outlineLevel="0" max="15616" min="15616" style="347" width="13.44"/>
    <col collapsed="false" customWidth="true" hidden="false" outlineLevel="0" max="15617" min="15617" style="347" width="12.78"/>
    <col collapsed="false" customWidth="false" hidden="false" outlineLevel="0" max="15863" min="15618" style="347" width="8.88"/>
    <col collapsed="false" customWidth="true" hidden="false" outlineLevel="0" max="15864" min="15864" style="347" width="2.66"/>
    <col collapsed="false" customWidth="true" hidden="false" outlineLevel="0" max="15865" min="15865" style="347" width="21.66"/>
    <col collapsed="false" customWidth="true" hidden="false" outlineLevel="0" max="15866" min="15866" style="347" width="22.33"/>
    <col collapsed="false" customWidth="true" hidden="false" outlineLevel="0" max="15867" min="15867" style="347" width="24"/>
    <col collapsed="false" customWidth="true" hidden="false" outlineLevel="0" max="15868" min="15868" style="347" width="11.44"/>
    <col collapsed="false" customWidth="true" hidden="false" outlineLevel="0" max="15869" min="15869" style="347" width="19.78"/>
    <col collapsed="false" customWidth="true" hidden="false" outlineLevel="0" max="15870" min="15870" style="347" width="17.44"/>
    <col collapsed="false" customWidth="false" hidden="false" outlineLevel="0" max="15871" min="15871" style="347" width="8.88"/>
    <col collapsed="false" customWidth="true" hidden="false" outlineLevel="0" max="15872" min="15872" style="347" width="13.44"/>
    <col collapsed="false" customWidth="true" hidden="false" outlineLevel="0" max="15873" min="15873" style="347" width="12.78"/>
    <col collapsed="false" customWidth="false" hidden="false" outlineLevel="0" max="16119" min="15874" style="347" width="8.88"/>
    <col collapsed="false" customWidth="true" hidden="false" outlineLevel="0" max="16120" min="16120" style="347" width="2.66"/>
    <col collapsed="false" customWidth="true" hidden="false" outlineLevel="0" max="16121" min="16121" style="347" width="21.66"/>
    <col collapsed="false" customWidth="true" hidden="false" outlineLevel="0" max="16122" min="16122" style="347" width="22.33"/>
    <col collapsed="false" customWidth="true" hidden="false" outlineLevel="0" max="16123" min="16123" style="347" width="24"/>
    <col collapsed="false" customWidth="true" hidden="false" outlineLevel="0" max="16124" min="16124" style="347" width="11.44"/>
    <col collapsed="false" customWidth="true" hidden="false" outlineLevel="0" max="16125" min="16125" style="347" width="19.78"/>
    <col collapsed="false" customWidth="true" hidden="false" outlineLevel="0" max="16126" min="16126" style="347" width="17.44"/>
    <col collapsed="false" customWidth="false" hidden="false" outlineLevel="0" max="16127" min="16127" style="347" width="8.88"/>
    <col collapsed="false" customWidth="true" hidden="false" outlineLevel="0" max="16128" min="16128" style="347" width="13.44"/>
    <col collapsed="false" customWidth="true" hidden="false" outlineLevel="0" max="16129" min="16129" style="347" width="12.78"/>
    <col collapsed="false" customWidth="false" hidden="false" outlineLevel="0" max="16384" min="16130" style="347" width="8.88"/>
  </cols>
  <sheetData>
    <row r="1" customFormat="false" ht="18.75" hidden="false" customHeight="true" outlineLevel="0" collapsed="false">
      <c r="A1" s="349" t="s">
        <v>295</v>
      </c>
      <c r="B1" s="349"/>
      <c r="C1" s="349"/>
      <c r="D1" s="349"/>
      <c r="E1" s="349"/>
      <c r="F1" s="349"/>
      <c r="G1" s="349"/>
      <c r="H1" s="349"/>
      <c r="I1" s="349"/>
    </row>
    <row r="2" customFormat="false" ht="18.75" hidden="false" customHeight="true" outlineLevel="0" collapsed="false">
      <c r="A2" s="350" t="s">
        <v>587</v>
      </c>
      <c r="B2" s="350"/>
      <c r="C2" s="350"/>
      <c r="D2" s="350"/>
      <c r="E2" s="350"/>
      <c r="F2" s="350"/>
      <c r="G2" s="350"/>
      <c r="H2" s="350"/>
      <c r="I2" s="350"/>
    </row>
    <row r="3" customFormat="false" ht="18.75" hidden="false" customHeight="true" outlineLevel="0" collapsed="false">
      <c r="A3" s="351" t="s">
        <v>25</v>
      </c>
      <c r="B3" s="351"/>
      <c r="C3" s="351"/>
      <c r="D3" s="352" t="s">
        <v>588</v>
      </c>
      <c r="E3" s="352" t="s">
        <v>590</v>
      </c>
      <c r="F3" s="352" t="s">
        <v>592</v>
      </c>
      <c r="G3" s="352" t="s">
        <v>591</v>
      </c>
      <c r="H3" s="353" t="s">
        <v>596</v>
      </c>
    </row>
    <row r="4" customFormat="false" ht="16.5" hidden="false" customHeight="true" outlineLevel="0" collapsed="false">
      <c r="A4" s="354"/>
      <c r="B4" s="355" t="s">
        <v>901</v>
      </c>
      <c r="C4" s="355"/>
      <c r="D4" s="355"/>
      <c r="E4" s="355"/>
      <c r="F4" s="355"/>
      <c r="G4" s="355"/>
      <c r="H4" s="355"/>
    </row>
    <row r="5" customFormat="false" ht="16.5" hidden="false" customHeight="true" outlineLevel="0" collapsed="false">
      <c r="A5" s="354" t="n">
        <v>1</v>
      </c>
      <c r="B5" s="117" t="s">
        <v>298</v>
      </c>
      <c r="C5" s="356"/>
      <c r="D5" s="356"/>
      <c r="E5" s="356"/>
      <c r="F5" s="356"/>
      <c r="G5" s="356"/>
      <c r="H5" s="356"/>
    </row>
    <row r="6" customFormat="false" ht="16.5" hidden="false" customHeight="true" outlineLevel="0" collapsed="false">
      <c r="A6" s="357" t="n">
        <v>2</v>
      </c>
      <c r="B6" s="118" t="s">
        <v>299</v>
      </c>
      <c r="C6" s="358" t="s">
        <v>590</v>
      </c>
      <c r="D6" s="359"/>
      <c r="E6" s="359" t="n">
        <v>1</v>
      </c>
      <c r="F6" s="359"/>
      <c r="G6" s="359"/>
      <c r="H6" s="360"/>
    </row>
    <row r="7" customFormat="false" ht="16.5" hidden="false" customHeight="true" outlineLevel="0" collapsed="false">
      <c r="A7" s="357" t="n">
        <v>3</v>
      </c>
      <c r="B7" s="118" t="s">
        <v>300</v>
      </c>
      <c r="C7" s="361" t="s">
        <v>588</v>
      </c>
      <c r="D7" s="359" t="n">
        <v>3</v>
      </c>
      <c r="E7" s="359"/>
      <c r="F7" s="359"/>
      <c r="G7" s="359"/>
      <c r="H7" s="360"/>
    </row>
    <row r="8" customFormat="false" ht="16.5" hidden="false" customHeight="true" outlineLevel="0" collapsed="false">
      <c r="A8" s="357" t="n">
        <v>4</v>
      </c>
      <c r="B8" s="118" t="s">
        <v>301</v>
      </c>
      <c r="C8" s="358" t="s">
        <v>588</v>
      </c>
      <c r="D8" s="359" t="n">
        <v>3</v>
      </c>
      <c r="E8" s="359"/>
      <c r="F8" s="359"/>
      <c r="G8" s="359"/>
      <c r="H8" s="360"/>
    </row>
    <row r="9" customFormat="false" ht="16.5" hidden="false" customHeight="true" outlineLevel="0" collapsed="false">
      <c r="A9" s="362"/>
      <c r="B9" s="363" t="s">
        <v>41</v>
      </c>
      <c r="C9" s="364"/>
      <c r="D9" s="365" t="n">
        <f aca="false">SUM(D4:D8)</f>
        <v>6</v>
      </c>
      <c r="E9" s="365" t="n">
        <f aca="false">SUM(E6:E8)</f>
        <v>1</v>
      </c>
      <c r="F9" s="365"/>
      <c r="G9" s="365"/>
      <c r="H9" s="366"/>
    </row>
    <row r="10" customFormat="false" ht="16.5" hidden="false" customHeight="true" outlineLevel="0" collapsed="false">
      <c r="A10" s="367" t="s">
        <v>902</v>
      </c>
      <c r="B10" s="367"/>
      <c r="C10" s="367"/>
      <c r="D10" s="367"/>
      <c r="E10" s="367"/>
      <c r="F10" s="367"/>
      <c r="G10" s="367"/>
      <c r="H10" s="367"/>
    </row>
    <row r="11" customFormat="false" ht="16.5" hidden="false" customHeight="true" outlineLevel="0" collapsed="false">
      <c r="A11" s="368" t="n">
        <v>1</v>
      </c>
      <c r="B11" s="119" t="s">
        <v>303</v>
      </c>
      <c r="C11" s="369"/>
      <c r="D11" s="359"/>
      <c r="E11" s="359"/>
      <c r="F11" s="359"/>
      <c r="G11" s="359"/>
      <c r="H11" s="360"/>
    </row>
    <row r="12" customFormat="false" ht="16.5" hidden="false" customHeight="true" outlineLevel="0" collapsed="false">
      <c r="A12" s="368" t="n">
        <v>2</v>
      </c>
      <c r="B12" s="120" t="s">
        <v>304</v>
      </c>
      <c r="C12" s="370" t="s">
        <v>588</v>
      </c>
      <c r="D12" s="359" t="n">
        <v>4</v>
      </c>
      <c r="E12" s="359"/>
      <c r="F12" s="359"/>
      <c r="G12" s="359"/>
      <c r="H12" s="360"/>
    </row>
    <row r="13" customFormat="false" ht="16.5" hidden="false" customHeight="true" outlineLevel="0" collapsed="false">
      <c r="A13" s="371"/>
      <c r="B13" s="363" t="s">
        <v>41</v>
      </c>
      <c r="C13" s="372"/>
      <c r="D13" s="365" t="n">
        <f aca="false">SUM(D10:D12)</f>
        <v>4</v>
      </c>
      <c r="E13" s="365"/>
      <c r="F13" s="365"/>
      <c r="G13" s="365"/>
      <c r="H13" s="366"/>
    </row>
    <row r="14" customFormat="false" ht="16.5" hidden="false" customHeight="true" outlineLevel="0" collapsed="false">
      <c r="A14" s="367" t="s">
        <v>903</v>
      </c>
      <c r="B14" s="367"/>
      <c r="C14" s="367"/>
      <c r="D14" s="367"/>
      <c r="E14" s="367"/>
      <c r="F14" s="367"/>
      <c r="G14" s="367"/>
      <c r="H14" s="367"/>
    </row>
    <row r="15" customFormat="false" ht="16.5" hidden="false" customHeight="true" outlineLevel="0" collapsed="false">
      <c r="A15" s="357" t="n">
        <v>1</v>
      </c>
      <c r="B15" s="119" t="s">
        <v>306</v>
      </c>
      <c r="C15" s="373" t="s">
        <v>590</v>
      </c>
      <c r="D15" s="359"/>
      <c r="E15" s="359" t="n">
        <v>1</v>
      </c>
      <c r="F15" s="359"/>
      <c r="G15" s="359"/>
      <c r="H15" s="360"/>
    </row>
    <row r="16" customFormat="false" ht="16.5" hidden="false" customHeight="true" outlineLevel="0" collapsed="false">
      <c r="A16" s="357" t="n">
        <v>2</v>
      </c>
      <c r="B16" s="119" t="s">
        <v>307</v>
      </c>
      <c r="C16" s="358" t="s">
        <v>588</v>
      </c>
      <c r="D16" s="359" t="n">
        <v>1</v>
      </c>
      <c r="E16" s="359"/>
      <c r="F16" s="359" t="n">
        <v>2</v>
      </c>
      <c r="G16" s="359"/>
      <c r="H16" s="360"/>
    </row>
    <row r="17" customFormat="false" ht="16.5" hidden="false" customHeight="true" outlineLevel="0" collapsed="false">
      <c r="A17" s="357" t="n">
        <v>3</v>
      </c>
      <c r="B17" s="119" t="s">
        <v>308</v>
      </c>
      <c r="C17" s="358" t="s">
        <v>588</v>
      </c>
      <c r="D17" s="359" t="n">
        <v>1</v>
      </c>
      <c r="E17" s="359"/>
      <c r="F17" s="359" t="n">
        <v>1</v>
      </c>
      <c r="G17" s="359"/>
      <c r="H17" s="360"/>
    </row>
    <row r="18" customFormat="false" ht="16.5" hidden="false" customHeight="true" outlineLevel="0" collapsed="false">
      <c r="A18" s="362"/>
      <c r="B18" s="363" t="s">
        <v>41</v>
      </c>
      <c r="C18" s="374"/>
      <c r="D18" s="365" t="n">
        <f aca="false">SUM(D14:D17)</f>
        <v>2</v>
      </c>
      <c r="E18" s="365" t="n">
        <f aca="false">SUM(E14:E17)</f>
        <v>1</v>
      </c>
      <c r="F18" s="365" t="n">
        <f aca="false">SUM(F14:F17)</f>
        <v>3</v>
      </c>
      <c r="G18" s="365"/>
      <c r="H18" s="366"/>
    </row>
    <row r="19" customFormat="false" ht="16.5" hidden="false" customHeight="true" outlineLevel="0" collapsed="false">
      <c r="A19" s="367" t="s">
        <v>904</v>
      </c>
      <c r="B19" s="367"/>
      <c r="C19" s="367"/>
      <c r="D19" s="367"/>
      <c r="E19" s="367"/>
      <c r="F19" s="367"/>
      <c r="G19" s="367"/>
      <c r="H19" s="367"/>
    </row>
    <row r="20" s="376" customFormat="true" ht="16.5" hidden="false" customHeight="true" outlineLevel="0" collapsed="false">
      <c r="A20" s="356" t="n">
        <v>1</v>
      </c>
      <c r="B20" s="117" t="s">
        <v>310</v>
      </c>
      <c r="C20" s="375" t="s">
        <v>588</v>
      </c>
      <c r="D20" s="359" t="n">
        <v>1</v>
      </c>
      <c r="E20" s="359"/>
      <c r="F20" s="359"/>
      <c r="G20" s="356"/>
      <c r="H20" s="356"/>
    </row>
    <row r="21" s="376" customFormat="true" ht="16.5" hidden="false" customHeight="true" outlineLevel="0" collapsed="false">
      <c r="A21" s="356" t="n">
        <v>2</v>
      </c>
      <c r="B21" s="68" t="s">
        <v>311</v>
      </c>
      <c r="C21" s="375" t="s">
        <v>592</v>
      </c>
      <c r="D21" s="359"/>
      <c r="E21" s="359"/>
      <c r="F21" s="359" t="n">
        <v>1</v>
      </c>
      <c r="G21" s="356"/>
      <c r="H21" s="356"/>
    </row>
    <row r="22" customFormat="false" ht="16.5" hidden="false" customHeight="true" outlineLevel="0" collapsed="false">
      <c r="A22" s="368" t="n">
        <v>3</v>
      </c>
      <c r="B22" s="68" t="s">
        <v>312</v>
      </c>
      <c r="C22" s="375" t="s">
        <v>588</v>
      </c>
      <c r="D22" s="359" t="n">
        <v>1</v>
      </c>
      <c r="E22" s="359"/>
      <c r="F22" s="359"/>
      <c r="G22" s="359"/>
      <c r="H22" s="360"/>
    </row>
    <row r="23" customFormat="false" ht="16.5" hidden="false" customHeight="true" outlineLevel="0" collapsed="false">
      <c r="A23" s="357" t="n">
        <v>4</v>
      </c>
      <c r="B23" s="68" t="s">
        <v>313</v>
      </c>
      <c r="C23" s="375" t="s">
        <v>592</v>
      </c>
      <c r="D23" s="359"/>
      <c r="E23" s="359"/>
      <c r="F23" s="359" t="n">
        <v>1</v>
      </c>
      <c r="G23" s="359"/>
      <c r="H23" s="360"/>
    </row>
    <row r="24" customFormat="false" ht="16.5" hidden="false" customHeight="true" outlineLevel="0" collapsed="false">
      <c r="A24" s="377"/>
      <c r="B24" s="377" t="s">
        <v>41</v>
      </c>
      <c r="C24" s="377"/>
      <c r="D24" s="365" t="n">
        <f aca="false">SUM(D19:D23)</f>
        <v>2</v>
      </c>
      <c r="E24" s="365"/>
      <c r="F24" s="365" t="n">
        <f aca="false">SUM(F19:F23)</f>
        <v>2</v>
      </c>
      <c r="G24" s="365"/>
      <c r="H24" s="366"/>
    </row>
    <row r="25" customFormat="false" ht="16.5" hidden="false" customHeight="true" outlineLevel="0" collapsed="false">
      <c r="A25" s="367" t="s">
        <v>905</v>
      </c>
      <c r="B25" s="367"/>
      <c r="C25" s="367"/>
      <c r="D25" s="367"/>
      <c r="E25" s="367"/>
      <c r="F25" s="367"/>
      <c r="G25" s="367"/>
      <c r="H25" s="367"/>
      <c r="I25" s="378"/>
    </row>
    <row r="26" customFormat="false" ht="15" hidden="false" customHeight="true" outlineLevel="0" collapsed="false">
      <c r="A26" s="368" t="n">
        <v>1</v>
      </c>
      <c r="B26" s="117" t="s">
        <v>315</v>
      </c>
      <c r="C26" s="379" t="s">
        <v>906</v>
      </c>
      <c r="D26" s="360"/>
      <c r="E26" s="360"/>
      <c r="F26" s="360"/>
      <c r="G26" s="360"/>
      <c r="H26" s="360" t="n">
        <v>1</v>
      </c>
    </row>
    <row r="27" customFormat="false" ht="18" hidden="false" customHeight="true" outlineLevel="0" collapsed="false">
      <c r="A27" s="368" t="n">
        <v>2</v>
      </c>
      <c r="B27" s="69" t="s">
        <v>316</v>
      </c>
      <c r="C27" s="380"/>
      <c r="D27" s="360"/>
      <c r="E27" s="360"/>
      <c r="F27" s="360"/>
      <c r="G27" s="360"/>
      <c r="H27" s="360"/>
    </row>
    <row r="28" customFormat="false" ht="18" hidden="false" customHeight="true" outlineLevel="0" collapsed="false">
      <c r="A28" s="371"/>
      <c r="B28" s="381" t="s">
        <v>41</v>
      </c>
      <c r="C28" s="382"/>
      <c r="D28" s="366"/>
      <c r="E28" s="366"/>
      <c r="F28" s="366"/>
      <c r="G28" s="366"/>
      <c r="H28" s="366" t="n">
        <f aca="false">SUM(H26)</f>
        <v>1</v>
      </c>
    </row>
    <row r="29" customFormat="false" ht="16.5" hidden="false" customHeight="true" outlineLevel="0" collapsed="false">
      <c r="A29" s="367" t="s">
        <v>907</v>
      </c>
      <c r="B29" s="367"/>
      <c r="C29" s="367"/>
      <c r="D29" s="367"/>
      <c r="E29" s="367"/>
      <c r="F29" s="367"/>
      <c r="G29" s="367"/>
      <c r="H29" s="367"/>
    </row>
    <row r="30" customFormat="false" ht="16.5" hidden="false" customHeight="true" outlineLevel="0" collapsed="false">
      <c r="A30" s="383" t="n">
        <v>1</v>
      </c>
      <c r="B30" s="121" t="s">
        <v>321</v>
      </c>
      <c r="C30" s="358" t="s">
        <v>590</v>
      </c>
      <c r="D30" s="360" t="n">
        <v>1</v>
      </c>
      <c r="E30" s="360" t="n">
        <v>2</v>
      </c>
      <c r="F30" s="360"/>
      <c r="G30" s="360"/>
      <c r="H30" s="360"/>
    </row>
    <row r="31" customFormat="false" ht="16.5" hidden="false" customHeight="true" outlineLevel="0" collapsed="false">
      <c r="A31" s="365"/>
      <c r="B31" s="384" t="s">
        <v>41</v>
      </c>
      <c r="C31" s="362"/>
      <c r="D31" s="366" t="n">
        <f aca="false">SUM(D30:D30)</f>
        <v>1</v>
      </c>
      <c r="E31" s="366" t="n">
        <f aca="false">SUM(E30:E30)</f>
        <v>2</v>
      </c>
      <c r="F31" s="366"/>
      <c r="G31" s="366"/>
      <c r="H31" s="366"/>
    </row>
    <row r="32" customFormat="false" ht="16.5" hidden="false" customHeight="true" outlineLevel="0" collapsed="false">
      <c r="A32" s="367" t="s">
        <v>908</v>
      </c>
      <c r="B32" s="367"/>
      <c r="C32" s="367"/>
      <c r="D32" s="367"/>
      <c r="E32" s="367"/>
      <c r="F32" s="367"/>
      <c r="G32" s="367"/>
      <c r="H32" s="367"/>
    </row>
    <row r="33" customFormat="false" ht="16.5" hidden="false" customHeight="true" outlineLevel="0" collapsed="false">
      <c r="A33" s="357" t="n">
        <v>1</v>
      </c>
      <c r="B33" s="118" t="s">
        <v>318</v>
      </c>
      <c r="C33" s="358"/>
      <c r="D33" s="360"/>
      <c r="E33" s="360"/>
      <c r="F33" s="360"/>
      <c r="G33" s="360"/>
      <c r="H33" s="360"/>
    </row>
    <row r="34" customFormat="false" ht="16.5" hidden="false" customHeight="true" outlineLevel="0" collapsed="false">
      <c r="A34" s="357" t="n">
        <v>2</v>
      </c>
      <c r="B34" s="118" t="s">
        <v>319</v>
      </c>
      <c r="C34" s="358" t="s">
        <v>588</v>
      </c>
      <c r="D34" s="360" t="n">
        <v>2</v>
      </c>
      <c r="E34" s="360"/>
      <c r="F34" s="360"/>
      <c r="G34" s="360"/>
      <c r="H34" s="360"/>
    </row>
    <row r="35" customFormat="false" ht="16.5" hidden="false" customHeight="true" outlineLevel="0" collapsed="false">
      <c r="A35" s="362"/>
      <c r="B35" s="363" t="s">
        <v>41</v>
      </c>
      <c r="C35" s="374"/>
      <c r="D35" s="366" t="n">
        <f aca="false">SUM(D33:D34)</f>
        <v>2</v>
      </c>
      <c r="E35" s="366"/>
      <c r="F35" s="366"/>
      <c r="G35" s="366"/>
      <c r="H35" s="366"/>
    </row>
    <row r="36" customFormat="false" ht="16.5" hidden="false" customHeight="true" outlineLevel="0" collapsed="false">
      <c r="A36" s="367" t="s">
        <v>909</v>
      </c>
      <c r="B36" s="367"/>
      <c r="C36" s="367"/>
      <c r="D36" s="367"/>
      <c r="E36" s="367"/>
      <c r="F36" s="367"/>
      <c r="G36" s="367"/>
      <c r="H36" s="367"/>
    </row>
    <row r="37" customFormat="false" ht="16.5" hidden="false" customHeight="true" outlineLevel="0" collapsed="false">
      <c r="A37" s="357" t="n">
        <v>1</v>
      </c>
      <c r="B37" s="119" t="s">
        <v>323</v>
      </c>
      <c r="C37" s="358" t="s">
        <v>590</v>
      </c>
      <c r="D37" s="360"/>
      <c r="E37" s="360" t="n">
        <v>1</v>
      </c>
      <c r="F37" s="360"/>
      <c r="G37" s="360"/>
      <c r="H37" s="360"/>
    </row>
    <row r="38" customFormat="false" ht="16.5" hidden="false" customHeight="true" outlineLevel="0" collapsed="false">
      <c r="A38" s="357" t="n">
        <v>2</v>
      </c>
      <c r="B38" s="119" t="s">
        <v>324</v>
      </c>
      <c r="C38" s="358" t="s">
        <v>588</v>
      </c>
      <c r="D38" s="360" t="n">
        <v>1</v>
      </c>
      <c r="E38" s="360"/>
      <c r="F38" s="360"/>
      <c r="G38" s="360"/>
      <c r="H38" s="360"/>
    </row>
    <row r="39" customFormat="false" ht="16.5" hidden="false" customHeight="true" outlineLevel="0" collapsed="false">
      <c r="A39" s="357" t="n">
        <v>3</v>
      </c>
      <c r="B39" s="121" t="s">
        <v>325</v>
      </c>
      <c r="C39" s="361" t="s">
        <v>592</v>
      </c>
      <c r="D39" s="360"/>
      <c r="E39" s="360"/>
      <c r="F39" s="360" t="n">
        <v>3</v>
      </c>
      <c r="G39" s="360"/>
      <c r="H39" s="360"/>
    </row>
    <row r="40" customFormat="false" ht="16.5" hidden="false" customHeight="true" outlineLevel="0" collapsed="false">
      <c r="A40" s="357" t="n">
        <v>4</v>
      </c>
      <c r="B40" s="119" t="s">
        <v>326</v>
      </c>
      <c r="C40" s="358" t="s">
        <v>590</v>
      </c>
      <c r="D40" s="360"/>
      <c r="E40" s="360" t="n">
        <v>1</v>
      </c>
      <c r="F40" s="360"/>
      <c r="G40" s="360"/>
      <c r="H40" s="360"/>
    </row>
    <row r="41" customFormat="false" ht="16.5" hidden="false" customHeight="true" outlineLevel="0" collapsed="false">
      <c r="A41" s="357" t="n">
        <v>5</v>
      </c>
      <c r="B41" s="119" t="s">
        <v>327</v>
      </c>
      <c r="C41" s="358" t="s">
        <v>591</v>
      </c>
      <c r="D41" s="360" t="n">
        <v>1</v>
      </c>
      <c r="E41" s="360"/>
      <c r="F41" s="360"/>
      <c r="G41" s="360" t="n">
        <v>1</v>
      </c>
      <c r="H41" s="360"/>
    </row>
    <row r="42" customFormat="false" ht="16.5" hidden="false" customHeight="true" outlineLevel="0" collapsed="false">
      <c r="A42" s="357" t="n">
        <v>6</v>
      </c>
      <c r="B42" s="119" t="s">
        <v>328</v>
      </c>
      <c r="C42" s="358" t="s">
        <v>588</v>
      </c>
      <c r="D42" s="360" t="n">
        <v>1</v>
      </c>
      <c r="E42" s="360"/>
      <c r="F42" s="360"/>
      <c r="G42" s="360"/>
      <c r="H42" s="360"/>
    </row>
    <row r="43" customFormat="false" ht="16.5" hidden="false" customHeight="true" outlineLevel="0" collapsed="false">
      <c r="A43" s="357" t="n">
        <v>7</v>
      </c>
      <c r="B43" s="121" t="s">
        <v>329</v>
      </c>
      <c r="C43" s="361" t="s">
        <v>592</v>
      </c>
      <c r="D43" s="360"/>
      <c r="E43" s="360"/>
      <c r="F43" s="360" t="n">
        <v>3</v>
      </c>
      <c r="G43" s="360"/>
      <c r="H43" s="360"/>
    </row>
    <row r="44" s="388" customFormat="true" ht="16.5" hidden="false" customHeight="true" outlineLevel="0" collapsed="false">
      <c r="A44" s="385"/>
      <c r="B44" s="386" t="s">
        <v>41</v>
      </c>
      <c r="C44" s="387"/>
      <c r="D44" s="387" t="n">
        <f aca="false">SUM(D36:D43)</f>
        <v>3</v>
      </c>
      <c r="E44" s="387" t="n">
        <f aca="false">SUM(E36:E43)</f>
        <v>2</v>
      </c>
      <c r="F44" s="387" t="n">
        <f aca="false">SUM(F36:F43)</f>
        <v>6</v>
      </c>
      <c r="G44" s="387" t="n">
        <f aca="false">SUM(G36:G43)</f>
        <v>1</v>
      </c>
      <c r="H44" s="387"/>
    </row>
    <row r="45" s="388" customFormat="true" ht="16.5" hidden="false" customHeight="true" outlineLevel="0" collapsed="false">
      <c r="A45" s="386"/>
      <c r="B45" s="389" t="s">
        <v>910</v>
      </c>
      <c r="C45" s="390"/>
      <c r="D45" s="390" t="n">
        <f aca="false">D9+D13+D18+D24+D31+D35+D44</f>
        <v>20</v>
      </c>
      <c r="E45" s="390" t="n">
        <f aca="false">E9+E18+E31+E44</f>
        <v>6</v>
      </c>
      <c r="F45" s="390" t="n">
        <f aca="false">F18+F24+F44</f>
        <v>11</v>
      </c>
      <c r="G45" s="390" t="n">
        <f aca="false">G44</f>
        <v>1</v>
      </c>
      <c r="H45" s="390" t="n">
        <v>1</v>
      </c>
    </row>
    <row r="46" customFormat="false" ht="16.5" hidden="false" customHeight="true" outlineLevel="0" collapsed="false"/>
    <row r="47" customFormat="false" ht="16.5" hidden="false" customHeight="true" outlineLevel="0" collapsed="false">
      <c r="B47" s="391" t="s">
        <v>911</v>
      </c>
    </row>
    <row r="48" customFormat="false" ht="16.5" hidden="false" customHeight="true" outlineLevel="0" collapsed="false">
      <c r="B48" s="391" t="s">
        <v>912</v>
      </c>
    </row>
    <row r="49" customFormat="false" ht="16.5" hidden="false" customHeight="true" outlineLevel="0" collapsed="false">
      <c r="B49" s="391" t="s">
        <v>913</v>
      </c>
    </row>
    <row r="50" customFormat="false" ht="16.5" hidden="false" customHeight="true" outlineLevel="0" collapsed="false">
      <c r="B50" s="391"/>
    </row>
    <row r="51" customFormat="false" ht="16.5" hidden="false" customHeight="true" outlineLevel="0" collapsed="false"/>
    <row r="52" customFormat="false" ht="16.5" hidden="false" customHeight="true" outlineLevel="0" collapsed="false"/>
    <row r="53" customFormat="false" ht="16.5" hidden="false" customHeight="true" outlineLevel="0" collapsed="false"/>
    <row r="54" s="376" customFormat="true" ht="16.5" hidden="false" customHeight="true" outlineLevel="0" collapsed="false">
      <c r="C54" s="392"/>
      <c r="D54" s="392"/>
      <c r="E54" s="392"/>
      <c r="F54" s="392"/>
      <c r="G54" s="392"/>
      <c r="H54" s="392"/>
    </row>
    <row r="55" s="376" customFormat="true" ht="16.5" hidden="false" customHeight="true" outlineLevel="0" collapsed="false">
      <c r="C55" s="392"/>
      <c r="D55" s="392"/>
      <c r="E55" s="392"/>
      <c r="F55" s="392"/>
      <c r="G55" s="392"/>
      <c r="H55" s="392"/>
    </row>
    <row r="56" s="376" customFormat="true" ht="16.5" hidden="false" customHeight="true" outlineLevel="0" collapsed="false">
      <c r="C56" s="392"/>
      <c r="D56" s="392"/>
      <c r="E56" s="392"/>
      <c r="F56" s="392"/>
      <c r="G56" s="392"/>
      <c r="H56" s="392"/>
    </row>
    <row r="57" s="376" customFormat="true" ht="16.5" hidden="false" customHeight="true" outlineLevel="0" collapsed="false">
      <c r="C57" s="392"/>
      <c r="D57" s="392"/>
      <c r="E57" s="392"/>
      <c r="F57" s="392"/>
      <c r="G57" s="392"/>
      <c r="H57" s="392"/>
    </row>
    <row r="58" customFormat="false" ht="16.5" hidden="false" customHeight="true" outlineLevel="0" collapsed="false"/>
    <row r="59" s="376" customFormat="true" ht="16.5" hidden="false" customHeight="true" outlineLevel="0" collapsed="false">
      <c r="C59" s="392"/>
      <c r="D59" s="392"/>
      <c r="E59" s="392"/>
      <c r="F59" s="392"/>
      <c r="G59" s="392"/>
      <c r="H59" s="392"/>
    </row>
    <row r="60" customFormat="false" ht="16.5" hidden="false" customHeight="true" outlineLevel="0" collapsed="false"/>
    <row r="61" customFormat="false" ht="16.5" hidden="false" customHeight="true" outlineLevel="0" collapsed="false"/>
    <row r="62" customFormat="false" ht="16.5" hidden="false" customHeight="true" outlineLevel="0" collapsed="false"/>
    <row r="63" customFormat="false" ht="16.5" hidden="false" customHeight="true" outlineLevel="0" collapsed="false"/>
    <row r="64" customFormat="false" ht="16.5" hidden="false" customHeight="true" outlineLevel="0" collapsed="false"/>
    <row r="65" customFormat="false" ht="16.5" hidden="false" customHeight="true" outlineLevel="0" collapsed="false"/>
    <row r="66" customFormat="false" ht="16.5" hidden="false" customHeight="true" outlineLevel="0" collapsed="false"/>
    <row r="67" customFormat="false" ht="16.5" hidden="false" customHeight="true" outlineLevel="0" collapsed="false"/>
    <row r="68" customFormat="false" ht="16.5" hidden="false" customHeight="true" outlineLevel="0" collapsed="false"/>
    <row r="69" customFormat="false" ht="16.5" hidden="false" customHeight="true" outlineLevel="0" collapsed="false"/>
    <row r="70" customFormat="false" ht="16.5" hidden="false" customHeight="true" outlineLevel="0" collapsed="false"/>
    <row r="71" customFormat="false" ht="16.5" hidden="false" customHeight="true" outlineLevel="0" collapsed="false"/>
    <row r="72" customFormat="false" ht="16.5" hidden="false" customHeight="true" outlineLevel="0" collapsed="false"/>
    <row r="73" customFormat="false" ht="16.5" hidden="false" customHeight="true" outlineLevel="0" collapsed="false"/>
    <row r="74" customFormat="false" ht="16.5" hidden="false" customHeight="true" outlineLevel="0" collapsed="false"/>
    <row r="75" customFormat="false" ht="16.5" hidden="false" customHeight="true" outlineLevel="0" collapsed="false"/>
    <row r="76" customFormat="false" ht="16.5" hidden="false" customHeight="true" outlineLevel="0" collapsed="false"/>
    <row r="77" customFormat="false" ht="16.5" hidden="false" customHeight="true" outlineLevel="0" collapsed="false"/>
    <row r="78" customFormat="false" ht="16.5" hidden="false" customHeight="true" outlineLevel="0" collapsed="false"/>
    <row r="79" customFormat="false" ht="16.5" hidden="false" customHeight="true" outlineLevel="0" collapsed="false"/>
    <row r="80" customFormat="false" ht="16.5" hidden="false" customHeight="true" outlineLevel="0" collapsed="false"/>
    <row r="81" customFormat="false" ht="16.5" hidden="false" customHeight="true" outlineLevel="0" collapsed="false"/>
    <row r="82" customFormat="false" ht="16.5" hidden="false" customHeight="true" outlineLevel="0" collapsed="false"/>
    <row r="83" customFormat="false" ht="16.5" hidden="false" customHeight="true" outlineLevel="0" collapsed="false"/>
    <row r="84" customFormat="false" ht="16.5" hidden="false" customHeight="true" outlineLevel="0" collapsed="false"/>
    <row r="85" customFormat="false" ht="16.5" hidden="false" customHeight="true" outlineLevel="0" collapsed="false"/>
    <row r="86" customFormat="false" ht="16.5" hidden="false" customHeight="true" outlineLevel="0" collapsed="false"/>
    <row r="87" customFormat="false" ht="16.5" hidden="false" customHeight="true" outlineLevel="0" collapsed="false"/>
    <row r="88" customFormat="false" ht="16.5" hidden="false" customHeight="true" outlineLevel="0" collapsed="false"/>
    <row r="89" customFormat="false" ht="16.5" hidden="false" customHeight="true" outlineLevel="0" collapsed="false"/>
    <row r="90" customFormat="false" ht="16.5" hidden="false" customHeight="true" outlineLevel="0" collapsed="false"/>
    <row r="91" customFormat="false" ht="16.5" hidden="false" customHeight="true" outlineLevel="0" collapsed="false"/>
    <row r="92" customFormat="false" ht="16.5" hidden="false" customHeight="true" outlineLevel="0" collapsed="false"/>
    <row r="93" customFormat="false" ht="16.5" hidden="false" customHeight="true" outlineLevel="0" collapsed="false"/>
    <row r="94" customFormat="false" ht="16.5" hidden="false" customHeight="true" outlineLevel="0" collapsed="false"/>
    <row r="95" customFormat="false" ht="16.5" hidden="false" customHeight="true" outlineLevel="0" collapsed="false"/>
    <row r="96" customFormat="false" ht="16.5" hidden="false" customHeight="true" outlineLevel="0" collapsed="false"/>
    <row r="97" customFormat="false" ht="16.5" hidden="false" customHeight="true" outlineLevel="0" collapsed="false"/>
    <row r="98" customFormat="false" ht="16.5" hidden="false" customHeight="true" outlineLevel="0" collapsed="false"/>
    <row r="99" customFormat="false" ht="16.5" hidden="false" customHeight="true" outlineLevel="0" collapsed="false"/>
    <row r="100" customFormat="false" ht="16.5" hidden="false" customHeight="true" outlineLevel="0" collapsed="false"/>
    <row r="101" customFormat="false" ht="16.5" hidden="false" customHeight="true" outlineLevel="0" collapsed="false"/>
    <row r="102" customFormat="false" ht="16.5" hidden="false" customHeight="true" outlineLevel="0" collapsed="false"/>
    <row r="103" customFormat="false" ht="16.5" hidden="false" customHeight="true" outlineLevel="0" collapsed="false"/>
    <row r="104" customFormat="false" ht="16.5" hidden="false" customHeight="true" outlineLevel="0" collapsed="false"/>
    <row r="105" customFormat="false" ht="16.5" hidden="false" customHeight="true" outlineLevel="0" collapsed="false"/>
    <row r="106" customFormat="false" ht="16.5" hidden="false" customHeight="true" outlineLevel="0" collapsed="false"/>
    <row r="107" customFormat="false" ht="16.5" hidden="false" customHeight="true" outlineLevel="0" collapsed="false"/>
    <row r="108" customFormat="false" ht="16.5" hidden="false" customHeight="true" outlineLevel="0" collapsed="false"/>
    <row r="109" customFormat="false" ht="16.5" hidden="false" customHeight="true" outlineLevel="0" collapsed="false"/>
    <row r="110" customFormat="false" ht="16.5" hidden="false" customHeight="true" outlineLevel="0" collapsed="false"/>
    <row r="111" customFormat="false" ht="16.5" hidden="false" customHeight="true" outlineLevel="0" collapsed="false"/>
    <row r="112" customFormat="false" ht="16.5" hidden="false" customHeight="true" outlineLevel="0" collapsed="false"/>
    <row r="113" customFormat="false" ht="16.5" hidden="false" customHeight="true" outlineLevel="0" collapsed="false"/>
    <row r="114" customFormat="false" ht="16.5" hidden="false" customHeight="true" outlineLevel="0" collapsed="false"/>
    <row r="115" customFormat="false" ht="16.5" hidden="false" customHeight="true" outlineLevel="0" collapsed="false"/>
    <row r="116" customFormat="false" ht="16.5" hidden="false" customHeight="true" outlineLevel="0" collapsed="false"/>
    <row r="117" customFormat="false" ht="16.5" hidden="false" customHeight="true" outlineLevel="0" collapsed="false"/>
    <row r="118" customFormat="false" ht="16.5" hidden="false" customHeight="true" outlineLevel="0" collapsed="false"/>
    <row r="119" customFormat="false" ht="16.5" hidden="false" customHeight="true" outlineLevel="0" collapsed="false"/>
    <row r="120" customFormat="false" ht="16.5" hidden="false" customHeight="true" outlineLevel="0" collapsed="false"/>
    <row r="121" customFormat="false" ht="16.5" hidden="false" customHeight="true" outlineLevel="0" collapsed="false"/>
    <row r="122" customFormat="false" ht="16.5" hidden="false" customHeight="true" outlineLevel="0" collapsed="false"/>
    <row r="123" customFormat="false" ht="16.5" hidden="false" customHeight="true" outlineLevel="0" collapsed="false"/>
    <row r="124" customFormat="false" ht="16.5" hidden="false" customHeight="true" outlineLevel="0" collapsed="false"/>
    <row r="125" customFormat="false" ht="16.5" hidden="false" customHeight="true" outlineLevel="0" collapsed="false"/>
    <row r="126" customFormat="false" ht="16.5" hidden="false" customHeight="true" outlineLevel="0" collapsed="false"/>
    <row r="127" customFormat="false" ht="16.5" hidden="false" customHeight="true" outlineLevel="0" collapsed="false"/>
    <row r="128" customFormat="false" ht="16.5" hidden="false" customHeight="true" outlineLevel="0" collapsed="false"/>
    <row r="129" customFormat="false" ht="16.5" hidden="false" customHeight="true" outlineLevel="0" collapsed="false"/>
    <row r="130" customFormat="false" ht="16.5" hidden="false" customHeight="true" outlineLevel="0" collapsed="false"/>
    <row r="131" customFormat="false" ht="16.5" hidden="false" customHeight="true" outlineLevel="0" collapsed="false"/>
    <row r="132" customFormat="false" ht="16.5" hidden="false" customHeight="true" outlineLevel="0" collapsed="false"/>
    <row r="133" customFormat="false" ht="16.5" hidden="false" customHeight="true" outlineLevel="0" collapsed="false"/>
    <row r="134" customFormat="false" ht="16.5" hidden="false" customHeight="true" outlineLevel="0" collapsed="false"/>
    <row r="135" customFormat="false" ht="16.5" hidden="false" customHeight="true" outlineLevel="0" collapsed="false"/>
    <row r="136" customFormat="false" ht="16.5" hidden="false" customHeight="true" outlineLevel="0" collapsed="false"/>
    <row r="137" customFormat="false" ht="16.5" hidden="false" customHeight="true" outlineLevel="0" collapsed="false"/>
    <row r="138" customFormat="false" ht="16.5" hidden="false" customHeight="true" outlineLevel="0" collapsed="false"/>
    <row r="139" customFormat="false" ht="16.5" hidden="false" customHeight="true" outlineLevel="0" collapsed="false"/>
    <row r="140" customFormat="false" ht="16.5" hidden="false" customHeight="true" outlineLevel="0" collapsed="false"/>
    <row r="141" customFormat="false" ht="16.5" hidden="false" customHeight="true" outlineLevel="0" collapsed="false"/>
    <row r="142" customFormat="false" ht="16.5" hidden="false" customHeight="true" outlineLevel="0" collapsed="false"/>
    <row r="143" customFormat="false" ht="16.5" hidden="false" customHeight="true" outlineLevel="0" collapsed="false"/>
    <row r="144" customFormat="false" ht="16.5" hidden="false" customHeight="true" outlineLevel="0" collapsed="false"/>
    <row r="145" customFormat="false" ht="16.5" hidden="false" customHeight="true" outlineLevel="0" collapsed="false"/>
    <row r="146" customFormat="false" ht="16.5" hidden="false" customHeight="true" outlineLevel="0" collapsed="false"/>
    <row r="147" customFormat="false" ht="16.5" hidden="false" customHeight="true" outlineLevel="0" collapsed="false"/>
    <row r="148" customFormat="false" ht="16.5" hidden="false" customHeight="true" outlineLevel="0" collapsed="false"/>
    <row r="149" customFormat="false" ht="16.5" hidden="false" customHeight="true" outlineLevel="0" collapsed="false"/>
    <row r="150" customFormat="false" ht="16.5" hidden="false" customHeight="true" outlineLevel="0" collapsed="false"/>
    <row r="151" customFormat="false" ht="16.5" hidden="false" customHeight="true" outlineLevel="0" collapsed="false"/>
    <row r="152" customFormat="false" ht="16.5" hidden="false" customHeight="true" outlineLevel="0" collapsed="false"/>
    <row r="153" customFormat="false" ht="16.5" hidden="false" customHeight="true" outlineLevel="0" collapsed="false"/>
    <row r="154" customFormat="false" ht="16.5" hidden="false" customHeight="true" outlineLevel="0" collapsed="false"/>
    <row r="155" customFormat="false" ht="16.5" hidden="false" customHeight="true" outlineLevel="0" collapsed="false"/>
    <row r="156" customFormat="false" ht="16.5" hidden="false" customHeight="true" outlineLevel="0" collapsed="false"/>
    <row r="157" customFormat="false" ht="16.5" hidden="false" customHeight="true" outlineLevel="0" collapsed="false"/>
    <row r="158" customFormat="false" ht="16.5" hidden="false" customHeight="true" outlineLevel="0" collapsed="false"/>
    <row r="159" customFormat="false" ht="16.5" hidden="false" customHeight="true" outlineLevel="0" collapsed="false"/>
    <row r="160" customFormat="false" ht="16.5" hidden="false" customHeight="true" outlineLevel="0" collapsed="false"/>
    <row r="161" customFormat="false" ht="16.5" hidden="false" customHeight="true" outlineLevel="0" collapsed="false"/>
    <row r="162" customFormat="false" ht="16.5" hidden="false" customHeight="true" outlineLevel="0" collapsed="false"/>
    <row r="163" customFormat="false" ht="16.5" hidden="false" customHeight="true" outlineLevel="0" collapsed="false"/>
    <row r="164" customFormat="false" ht="16.5" hidden="false" customHeight="true" outlineLevel="0" collapsed="false"/>
    <row r="165" customFormat="false" ht="16.5" hidden="false" customHeight="true" outlineLevel="0" collapsed="false"/>
    <row r="166" customFormat="false" ht="16.5" hidden="false" customHeight="true" outlineLevel="0" collapsed="false"/>
    <row r="167" customFormat="false" ht="16.5" hidden="false" customHeight="true" outlineLevel="0" collapsed="false"/>
    <row r="168" customFormat="false" ht="16.5" hidden="false" customHeight="true" outlineLevel="0" collapsed="false"/>
    <row r="169" customFormat="false" ht="16.5" hidden="false" customHeight="true" outlineLevel="0" collapsed="false"/>
    <row r="170" customFormat="false" ht="16.5" hidden="false" customHeight="true" outlineLevel="0" collapsed="false"/>
  </sheetData>
  <mergeCells count="11">
    <mergeCell ref="A1:I1"/>
    <mergeCell ref="A2:I2"/>
    <mergeCell ref="A3:C3"/>
    <mergeCell ref="B4:H4"/>
    <mergeCell ref="A10:H10"/>
    <mergeCell ref="A14:H14"/>
    <mergeCell ref="A19:H19"/>
    <mergeCell ref="A25:H25"/>
    <mergeCell ref="A29:H29"/>
    <mergeCell ref="A32:H32"/>
    <mergeCell ref="A36:H3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70"/>
  <sheetViews>
    <sheetView showFormulas="false" showGridLines="true" showRowColHeaders="true" showZeros="true" rightToLeft="false" tabSelected="false" showOutlineSymbols="true" defaultGridColor="true" view="normal" topLeftCell="A39" colorId="64" zoomScale="100" zoomScaleNormal="100" zoomScalePageLayoutView="100" workbookViewId="0">
      <selection pane="topLeft" activeCell="D6" activeCellId="0" sqref="D6"/>
    </sheetView>
  </sheetViews>
  <sheetFormatPr defaultColWidth="8.87890625" defaultRowHeight="12.75" zeroHeight="false" outlineLevelRow="0" outlineLevelCol="0"/>
  <cols>
    <col collapsed="false" customWidth="true" hidden="false" outlineLevel="0" max="1" min="1" style="393" width="2.89"/>
    <col collapsed="false" customWidth="true" hidden="false" outlineLevel="0" max="2" min="2" style="393" width="39.78"/>
    <col collapsed="false" customWidth="true" hidden="false" outlineLevel="0" max="3" min="3" style="394" width="6.33"/>
    <col collapsed="false" customWidth="true" hidden="false" outlineLevel="0" max="4" min="4" style="393" width="6.67"/>
    <col collapsed="false" customWidth="true" hidden="false" outlineLevel="0" max="5" min="5" style="393" width="7.56"/>
    <col collapsed="false" customWidth="true" hidden="false" outlineLevel="0" max="6" min="6" style="393" width="7.22"/>
    <col collapsed="false" customWidth="true" hidden="false" outlineLevel="0" max="7" min="7" style="393" width="7.56"/>
    <col collapsed="false" customWidth="true" hidden="false" outlineLevel="0" max="8" min="8" style="393" width="7.67"/>
    <col collapsed="false" customWidth="true" hidden="false" outlineLevel="0" max="10" min="9" style="393" width="6.44"/>
    <col collapsed="false" customWidth="false" hidden="false" outlineLevel="0" max="16384" min="11" style="393" width="8.88"/>
  </cols>
  <sheetData>
    <row r="1" customFormat="false" ht="15.75" hidden="false" customHeight="true" outlineLevel="0" collapsed="false">
      <c r="A1" s="395" t="s">
        <v>23</v>
      </c>
      <c r="B1" s="395"/>
      <c r="C1" s="395"/>
      <c r="D1" s="395"/>
      <c r="E1" s="395"/>
      <c r="F1" s="395"/>
      <c r="G1" s="395"/>
      <c r="H1" s="395"/>
      <c r="I1" s="395"/>
      <c r="J1" s="395"/>
    </row>
    <row r="2" customFormat="false" ht="15.75" hidden="false" customHeight="true" outlineLevel="0" collapsed="false">
      <c r="A2" s="396" t="s">
        <v>587</v>
      </c>
      <c r="B2" s="396"/>
      <c r="C2" s="396"/>
      <c r="D2" s="396"/>
      <c r="E2" s="396"/>
      <c r="F2" s="396"/>
      <c r="G2" s="396"/>
      <c r="H2" s="396"/>
      <c r="I2" s="396"/>
      <c r="J2" s="396"/>
    </row>
    <row r="3" customFormat="false" ht="19.5" hidden="false" customHeight="true" outlineLevel="0" collapsed="false">
      <c r="A3" s="397" t="s">
        <v>25</v>
      </c>
      <c r="B3" s="397"/>
      <c r="C3" s="397"/>
      <c r="D3" s="398" t="s">
        <v>588</v>
      </c>
      <c r="E3" s="399" t="s">
        <v>589</v>
      </c>
      <c r="F3" s="399" t="s">
        <v>590</v>
      </c>
      <c r="G3" s="399" t="s">
        <v>594</v>
      </c>
      <c r="H3" s="399" t="s">
        <v>591</v>
      </c>
      <c r="I3" s="399" t="s">
        <v>914</v>
      </c>
      <c r="J3" s="400" t="s">
        <v>592</v>
      </c>
    </row>
    <row r="4" customFormat="false" ht="15.75" hidden="false" customHeight="true" outlineLevel="0" collapsed="false">
      <c r="A4" s="16"/>
      <c r="B4" s="401" t="s">
        <v>915</v>
      </c>
      <c r="C4" s="401"/>
      <c r="D4" s="401"/>
      <c r="E4" s="401"/>
      <c r="F4" s="401"/>
      <c r="G4" s="401"/>
      <c r="H4" s="401"/>
      <c r="I4" s="401"/>
      <c r="J4" s="401"/>
    </row>
    <row r="5" customFormat="false" ht="15.75" hidden="false" customHeight="true" outlineLevel="0" collapsed="false">
      <c r="A5" s="21" t="n">
        <v>1</v>
      </c>
      <c r="B5" s="402" t="s">
        <v>916</v>
      </c>
      <c r="C5" s="403" t="s">
        <v>590</v>
      </c>
      <c r="D5" s="404"/>
      <c r="E5" s="404" t="n">
        <v>1</v>
      </c>
      <c r="F5" s="404" t="n">
        <v>1</v>
      </c>
      <c r="G5" s="404"/>
      <c r="H5" s="404"/>
      <c r="I5" s="404"/>
      <c r="J5" s="405"/>
    </row>
    <row r="6" customFormat="false" ht="15.75" hidden="false" customHeight="true" outlineLevel="0" collapsed="false">
      <c r="A6" s="21" t="n">
        <v>2</v>
      </c>
      <c r="B6" s="402" t="s">
        <v>917</v>
      </c>
      <c r="C6" s="403" t="s">
        <v>588</v>
      </c>
      <c r="D6" s="404" t="n">
        <v>1</v>
      </c>
      <c r="E6" s="404"/>
      <c r="F6" s="404"/>
      <c r="G6" s="404"/>
      <c r="H6" s="404"/>
      <c r="I6" s="404"/>
      <c r="J6" s="405"/>
    </row>
    <row r="7" customFormat="false" ht="15.75" hidden="false" customHeight="true" outlineLevel="0" collapsed="false">
      <c r="A7" s="21" t="n">
        <v>3</v>
      </c>
      <c r="B7" s="406" t="s">
        <v>918</v>
      </c>
      <c r="C7" s="73"/>
      <c r="D7" s="404"/>
      <c r="E7" s="404"/>
      <c r="F7" s="404"/>
      <c r="G7" s="404"/>
      <c r="H7" s="404"/>
      <c r="I7" s="404"/>
      <c r="J7" s="405"/>
    </row>
    <row r="8" customFormat="false" ht="15.75" hidden="false" customHeight="true" outlineLevel="0" collapsed="false">
      <c r="A8" s="21" t="n">
        <v>4</v>
      </c>
      <c r="B8" s="402" t="s">
        <v>919</v>
      </c>
      <c r="C8" s="73"/>
      <c r="D8" s="404"/>
      <c r="E8" s="404"/>
      <c r="F8" s="404"/>
      <c r="G8" s="404"/>
      <c r="H8" s="404"/>
      <c r="I8" s="404"/>
      <c r="J8" s="405"/>
    </row>
    <row r="9" customFormat="false" ht="15.75" hidden="false" customHeight="true" outlineLevel="0" collapsed="false">
      <c r="A9" s="21" t="n">
        <v>5</v>
      </c>
      <c r="B9" s="402" t="s">
        <v>920</v>
      </c>
      <c r="C9" s="73"/>
      <c r="D9" s="404"/>
      <c r="E9" s="404"/>
      <c r="F9" s="404"/>
      <c r="G9" s="404"/>
      <c r="H9" s="404"/>
      <c r="I9" s="404"/>
      <c r="J9" s="405"/>
    </row>
    <row r="10" customFormat="false" ht="15.75" hidden="false" customHeight="true" outlineLevel="0" collapsed="false">
      <c r="A10" s="21" t="n">
        <v>6</v>
      </c>
      <c r="B10" s="402" t="s">
        <v>921</v>
      </c>
      <c r="C10" s="73"/>
      <c r="D10" s="404"/>
      <c r="E10" s="404"/>
      <c r="F10" s="404"/>
      <c r="G10" s="404"/>
      <c r="H10" s="404"/>
      <c r="I10" s="404"/>
      <c r="J10" s="405"/>
    </row>
    <row r="11" customFormat="false" ht="15.75" hidden="false" customHeight="true" outlineLevel="0" collapsed="false">
      <c r="A11" s="21" t="n">
        <v>7</v>
      </c>
      <c r="B11" s="402" t="s">
        <v>922</v>
      </c>
      <c r="C11" s="73"/>
      <c r="D11" s="404"/>
      <c r="E11" s="404"/>
      <c r="F11" s="404"/>
      <c r="G11" s="404"/>
      <c r="H11" s="404"/>
      <c r="I11" s="404"/>
      <c r="J11" s="405"/>
    </row>
    <row r="12" customFormat="false" ht="15.75" hidden="false" customHeight="true" outlineLevel="0" collapsed="false">
      <c r="A12" s="24"/>
      <c r="B12" s="25" t="s">
        <v>41</v>
      </c>
      <c r="C12" s="407"/>
      <c r="D12" s="408" t="n">
        <f aca="false">SUM(D4:D11)</f>
        <v>1</v>
      </c>
      <c r="E12" s="408" t="n">
        <f aca="false">SUM(E4:E11)</f>
        <v>1</v>
      </c>
      <c r="F12" s="408" t="n">
        <f aca="false">SUM(F4:F11)</f>
        <v>1</v>
      </c>
      <c r="G12" s="408"/>
      <c r="H12" s="408"/>
      <c r="I12" s="408"/>
      <c r="J12" s="409"/>
    </row>
    <row r="13" customFormat="false" ht="15.75" hidden="false" customHeight="true" outlineLevel="0" collapsed="false">
      <c r="A13" s="410" t="s">
        <v>923</v>
      </c>
      <c r="B13" s="410"/>
      <c r="C13" s="410"/>
      <c r="D13" s="410"/>
      <c r="E13" s="410"/>
      <c r="F13" s="410"/>
      <c r="G13" s="410"/>
      <c r="H13" s="410"/>
      <c r="I13" s="410"/>
      <c r="J13" s="410"/>
    </row>
    <row r="14" customFormat="false" ht="15.75" hidden="false" customHeight="true" outlineLevel="0" collapsed="false">
      <c r="A14" s="28" t="n">
        <v>1</v>
      </c>
      <c r="B14" s="402" t="s">
        <v>924</v>
      </c>
      <c r="C14" s="73"/>
      <c r="D14" s="404"/>
      <c r="E14" s="404" t="n">
        <v>1</v>
      </c>
      <c r="F14" s="404"/>
      <c r="G14" s="404"/>
      <c r="H14" s="404"/>
      <c r="I14" s="404"/>
      <c r="J14" s="405"/>
    </row>
    <row r="15" customFormat="false" ht="15.75" hidden="false" customHeight="true" outlineLevel="0" collapsed="false">
      <c r="A15" s="28" t="n">
        <v>2</v>
      </c>
      <c r="B15" s="402" t="s">
        <v>925</v>
      </c>
      <c r="C15" s="403" t="s">
        <v>591</v>
      </c>
      <c r="D15" s="404"/>
      <c r="E15" s="404"/>
      <c r="F15" s="404"/>
      <c r="G15" s="404"/>
      <c r="H15" s="404" t="n">
        <v>1</v>
      </c>
      <c r="I15" s="404"/>
      <c r="J15" s="405"/>
    </row>
    <row r="16" customFormat="false" ht="15.75" hidden="false" customHeight="true" outlineLevel="0" collapsed="false">
      <c r="A16" s="28" t="n">
        <v>3</v>
      </c>
      <c r="B16" s="402" t="s">
        <v>926</v>
      </c>
      <c r="C16" s="403" t="s">
        <v>591</v>
      </c>
      <c r="D16" s="404"/>
      <c r="E16" s="404"/>
      <c r="F16" s="404"/>
      <c r="G16" s="404"/>
      <c r="H16" s="404" t="n">
        <v>1</v>
      </c>
      <c r="I16" s="404"/>
      <c r="J16" s="405"/>
    </row>
    <row r="17" customFormat="false" ht="15.75" hidden="false" customHeight="true" outlineLevel="0" collapsed="false">
      <c r="A17" s="411" t="s">
        <v>52</v>
      </c>
      <c r="B17" s="411"/>
      <c r="C17" s="411"/>
      <c r="D17" s="408" t="n">
        <f aca="false">SUM(D15:D16)</f>
        <v>0</v>
      </c>
      <c r="E17" s="408" t="n">
        <f aca="false">SUM(E15:E16)</f>
        <v>0</v>
      </c>
      <c r="F17" s="408"/>
      <c r="G17" s="408"/>
      <c r="H17" s="408" t="n">
        <f aca="false">SUM(H15:H16)</f>
        <v>2</v>
      </c>
      <c r="I17" s="408"/>
      <c r="J17" s="409"/>
    </row>
    <row r="18" customFormat="false" ht="15.75" hidden="false" customHeight="true" outlineLevel="0" collapsed="false">
      <c r="A18" s="35"/>
      <c r="B18" s="412" t="s">
        <v>927</v>
      </c>
      <c r="C18" s="412"/>
      <c r="D18" s="412"/>
      <c r="E18" s="412"/>
      <c r="F18" s="412"/>
      <c r="G18" s="412"/>
      <c r="H18" s="412"/>
      <c r="I18" s="412"/>
      <c r="J18" s="412"/>
    </row>
    <row r="19" customFormat="false" ht="15.75" hidden="false" customHeight="true" outlineLevel="0" collapsed="false">
      <c r="A19" s="28"/>
      <c r="B19" s="413" t="s">
        <v>928</v>
      </c>
      <c r="C19" s="403" t="s">
        <v>590</v>
      </c>
      <c r="D19" s="404"/>
      <c r="E19" s="404"/>
      <c r="F19" s="404" t="n">
        <v>1</v>
      </c>
      <c r="G19" s="404"/>
      <c r="H19" s="404"/>
      <c r="I19" s="404"/>
      <c r="J19" s="405"/>
    </row>
    <row r="20" customFormat="false" ht="15.75" hidden="false" customHeight="true" outlineLevel="0" collapsed="false">
      <c r="A20" s="40"/>
      <c r="B20" s="25" t="s">
        <v>41</v>
      </c>
      <c r="C20" s="407"/>
      <c r="D20" s="408"/>
      <c r="E20" s="408"/>
      <c r="F20" s="408" t="n">
        <f aca="false">SUM(F13:F19)</f>
        <v>1</v>
      </c>
      <c r="G20" s="408"/>
      <c r="H20" s="408"/>
      <c r="I20" s="408"/>
      <c r="J20" s="409"/>
    </row>
    <row r="21" customFormat="false" ht="15.75" hidden="false" customHeight="true" outlineLevel="0" collapsed="false">
      <c r="A21" s="410" t="s">
        <v>929</v>
      </c>
      <c r="B21" s="410"/>
      <c r="C21" s="410"/>
      <c r="D21" s="410"/>
      <c r="E21" s="410"/>
      <c r="F21" s="410"/>
      <c r="G21" s="410"/>
      <c r="H21" s="410"/>
      <c r="I21" s="410"/>
      <c r="J21" s="410"/>
    </row>
    <row r="22" customFormat="false" ht="15.75" hidden="false" customHeight="true" outlineLevel="0" collapsed="false">
      <c r="A22" s="21" t="n">
        <v>1</v>
      </c>
      <c r="B22" s="414" t="s">
        <v>930</v>
      </c>
      <c r="C22" s="415" t="s">
        <v>594</v>
      </c>
      <c r="D22" s="404" t="n">
        <v>2</v>
      </c>
      <c r="E22" s="404"/>
      <c r="F22" s="404"/>
      <c r="G22" s="404"/>
      <c r="H22" s="404"/>
      <c r="I22" s="404"/>
      <c r="J22" s="405"/>
    </row>
    <row r="23" customFormat="false" ht="15.75" hidden="false" customHeight="true" outlineLevel="0" collapsed="false">
      <c r="A23" s="21" t="n">
        <v>2</v>
      </c>
      <c r="B23" s="416" t="s">
        <v>931</v>
      </c>
      <c r="C23" s="415"/>
      <c r="D23" s="404"/>
      <c r="E23" s="404"/>
      <c r="F23" s="404"/>
      <c r="G23" s="404"/>
      <c r="H23" s="404"/>
      <c r="I23" s="404"/>
      <c r="J23" s="405"/>
    </row>
    <row r="24" customFormat="false" ht="15.75" hidden="false" customHeight="true" outlineLevel="0" collapsed="false">
      <c r="A24" s="21" t="n">
        <v>3</v>
      </c>
      <c r="B24" s="417" t="s">
        <v>932</v>
      </c>
      <c r="C24" s="418"/>
      <c r="D24" s="404"/>
      <c r="E24" s="404"/>
      <c r="F24" s="404"/>
      <c r="G24" s="404"/>
      <c r="H24" s="404"/>
      <c r="I24" s="404"/>
      <c r="J24" s="405"/>
    </row>
    <row r="25" customFormat="false" ht="15.75" hidden="false" customHeight="true" outlineLevel="0" collapsed="false">
      <c r="A25" s="21" t="n">
        <v>4</v>
      </c>
      <c r="B25" s="416" t="s">
        <v>933</v>
      </c>
      <c r="C25" s="415" t="s">
        <v>588</v>
      </c>
      <c r="D25" s="404" t="n">
        <v>1</v>
      </c>
      <c r="E25" s="404"/>
      <c r="F25" s="404"/>
      <c r="G25" s="404"/>
      <c r="H25" s="404"/>
      <c r="I25" s="404"/>
      <c r="J25" s="405"/>
    </row>
    <row r="26" customFormat="false" ht="15.75" hidden="false" customHeight="true" outlineLevel="0" collapsed="false">
      <c r="A26" s="21" t="n">
        <v>5</v>
      </c>
      <c r="B26" s="416" t="s">
        <v>934</v>
      </c>
      <c r="C26" s="415"/>
      <c r="D26" s="404"/>
      <c r="E26" s="404" t="n">
        <v>1</v>
      </c>
      <c r="F26" s="404"/>
      <c r="G26" s="404"/>
      <c r="H26" s="404"/>
      <c r="I26" s="404"/>
      <c r="J26" s="405"/>
    </row>
    <row r="27" customFormat="false" ht="15.75" hidden="false" customHeight="true" outlineLevel="0" collapsed="false">
      <c r="A27" s="21" t="n">
        <v>6</v>
      </c>
      <c r="B27" s="416" t="s">
        <v>935</v>
      </c>
      <c r="C27" s="415"/>
      <c r="D27" s="404"/>
      <c r="E27" s="404" t="n">
        <v>1</v>
      </c>
      <c r="F27" s="404"/>
      <c r="G27" s="404"/>
      <c r="H27" s="404"/>
      <c r="I27" s="404"/>
      <c r="J27" s="405"/>
    </row>
    <row r="28" customFormat="false" ht="15.75" hidden="false" customHeight="true" outlineLevel="0" collapsed="false">
      <c r="A28" s="21" t="n">
        <v>7</v>
      </c>
      <c r="B28" s="416" t="s">
        <v>936</v>
      </c>
      <c r="C28" s="415" t="s">
        <v>591</v>
      </c>
      <c r="D28" s="404"/>
      <c r="E28" s="404"/>
      <c r="F28" s="404"/>
      <c r="G28" s="404"/>
      <c r="H28" s="404" t="n">
        <v>1</v>
      </c>
      <c r="I28" s="404"/>
      <c r="J28" s="405"/>
    </row>
    <row r="29" customFormat="false" ht="15.75" hidden="false" customHeight="true" outlineLevel="0" collapsed="false">
      <c r="A29" s="21" t="n">
        <v>8</v>
      </c>
      <c r="B29" s="414" t="s">
        <v>937</v>
      </c>
      <c r="C29" s="415" t="s">
        <v>592</v>
      </c>
      <c r="D29" s="404"/>
      <c r="E29" s="404"/>
      <c r="F29" s="404"/>
      <c r="G29" s="404"/>
      <c r="H29" s="404"/>
      <c r="I29" s="404"/>
      <c r="J29" s="405" t="n">
        <v>1</v>
      </c>
    </row>
    <row r="30" customFormat="false" ht="15.75" hidden="false" customHeight="true" outlineLevel="0" collapsed="false">
      <c r="A30" s="21" t="n">
        <v>9</v>
      </c>
      <c r="B30" s="416" t="s">
        <v>938</v>
      </c>
      <c r="C30" s="415"/>
      <c r="D30" s="404"/>
      <c r="E30" s="404"/>
      <c r="F30" s="404"/>
      <c r="G30" s="404"/>
      <c r="H30" s="404"/>
      <c r="I30" s="404"/>
      <c r="J30" s="405"/>
    </row>
    <row r="31" customFormat="false" ht="15.75" hidden="false" customHeight="true" outlineLevel="0" collapsed="false">
      <c r="A31" s="21" t="n">
        <v>10</v>
      </c>
      <c r="B31" s="416" t="s">
        <v>939</v>
      </c>
      <c r="C31" s="415"/>
      <c r="D31" s="404"/>
      <c r="E31" s="404" t="n">
        <v>1</v>
      </c>
      <c r="F31" s="404"/>
      <c r="G31" s="404"/>
      <c r="H31" s="404"/>
      <c r="I31" s="404"/>
      <c r="J31" s="405"/>
    </row>
    <row r="32" customFormat="false" ht="15.75" hidden="false" customHeight="true" outlineLevel="0" collapsed="false">
      <c r="A32" s="21" t="n">
        <v>11</v>
      </c>
      <c r="B32" s="416" t="s">
        <v>940</v>
      </c>
      <c r="C32" s="415"/>
      <c r="D32" s="404"/>
      <c r="E32" s="404"/>
      <c r="F32" s="404"/>
      <c r="G32" s="404"/>
      <c r="H32" s="404"/>
      <c r="I32" s="404"/>
      <c r="J32" s="405"/>
    </row>
    <row r="33" customFormat="false" ht="15.75" hidden="false" customHeight="true" outlineLevel="0" collapsed="false">
      <c r="A33" s="47"/>
      <c r="B33" s="48" t="s">
        <v>41</v>
      </c>
      <c r="C33" s="419"/>
      <c r="D33" s="408" t="n">
        <f aca="false">SUM(D21:D32)</f>
        <v>3</v>
      </c>
      <c r="E33" s="408" t="n">
        <f aca="false">SUM(E21:E32)</f>
        <v>3</v>
      </c>
      <c r="F33" s="408"/>
      <c r="G33" s="408" t="n">
        <f aca="false">SUM(G21:G32)</f>
        <v>0</v>
      </c>
      <c r="H33" s="408" t="n">
        <f aca="false">SUM(H21:H32)</f>
        <v>1</v>
      </c>
      <c r="I33" s="408"/>
      <c r="J33" s="409" t="n">
        <v>1</v>
      </c>
    </row>
    <row r="34" customFormat="false" ht="15.75" hidden="false" customHeight="true" outlineLevel="0" collapsed="false">
      <c r="A34" s="410" t="s">
        <v>941</v>
      </c>
      <c r="B34" s="410"/>
      <c r="C34" s="410"/>
      <c r="D34" s="410"/>
      <c r="E34" s="410"/>
      <c r="F34" s="410"/>
      <c r="G34" s="410"/>
      <c r="H34" s="410"/>
      <c r="I34" s="410"/>
      <c r="J34" s="410"/>
    </row>
    <row r="35" customFormat="false" ht="15.75" hidden="false" customHeight="true" outlineLevel="0" collapsed="false">
      <c r="A35" s="49" t="n">
        <v>1</v>
      </c>
      <c r="B35" s="402" t="s">
        <v>942</v>
      </c>
      <c r="C35" s="420" t="s">
        <v>594</v>
      </c>
      <c r="D35" s="404"/>
      <c r="E35" s="404" t="n">
        <v>2</v>
      </c>
      <c r="F35" s="404"/>
      <c r="G35" s="404" t="n">
        <v>1</v>
      </c>
      <c r="H35" s="404"/>
      <c r="I35" s="404"/>
      <c r="J35" s="405"/>
    </row>
    <row r="36" customFormat="false" ht="15" hidden="false" customHeight="false" outlineLevel="0" collapsed="false">
      <c r="A36" s="51" t="n">
        <v>2</v>
      </c>
      <c r="B36" s="421" t="s">
        <v>943</v>
      </c>
      <c r="C36" s="420" t="s">
        <v>588</v>
      </c>
      <c r="D36" s="142" t="n">
        <v>1</v>
      </c>
      <c r="E36" s="142" t="n">
        <v>1</v>
      </c>
      <c r="F36" s="142"/>
      <c r="G36" s="142"/>
      <c r="H36" s="142"/>
      <c r="I36" s="142"/>
      <c r="J36" s="405"/>
    </row>
    <row r="37" customFormat="false" ht="15" hidden="false" customHeight="false" outlineLevel="0" collapsed="false">
      <c r="A37" s="51" t="n">
        <v>3</v>
      </c>
      <c r="B37" s="421" t="s">
        <v>944</v>
      </c>
      <c r="C37" s="420" t="s">
        <v>588</v>
      </c>
      <c r="D37" s="142" t="n">
        <v>1</v>
      </c>
      <c r="E37" s="142" t="n">
        <v>1</v>
      </c>
      <c r="F37" s="142"/>
      <c r="G37" s="142"/>
      <c r="H37" s="142"/>
      <c r="I37" s="142"/>
      <c r="J37" s="405"/>
    </row>
    <row r="38" customFormat="false" ht="15" hidden="false" customHeight="false" outlineLevel="0" collapsed="false">
      <c r="A38" s="51" t="n">
        <v>4</v>
      </c>
      <c r="B38" s="421" t="s">
        <v>945</v>
      </c>
      <c r="C38" s="420" t="s">
        <v>588</v>
      </c>
      <c r="D38" s="142" t="n">
        <v>1</v>
      </c>
      <c r="E38" s="142"/>
      <c r="F38" s="142"/>
      <c r="G38" s="142"/>
      <c r="H38" s="142"/>
      <c r="I38" s="142"/>
      <c r="J38" s="405"/>
    </row>
    <row r="39" customFormat="false" ht="15" hidden="false" customHeight="false" outlineLevel="0" collapsed="false">
      <c r="A39" s="51" t="n">
        <v>5</v>
      </c>
      <c r="B39" s="421" t="s">
        <v>946</v>
      </c>
      <c r="C39" s="420" t="s">
        <v>588</v>
      </c>
      <c r="D39" s="142" t="n">
        <v>1</v>
      </c>
      <c r="E39" s="142"/>
      <c r="F39" s="142"/>
      <c r="G39" s="142"/>
      <c r="H39" s="142"/>
      <c r="I39" s="142"/>
      <c r="J39" s="405"/>
    </row>
    <row r="40" customFormat="false" ht="15" hidden="false" customHeight="false" outlineLevel="0" collapsed="false">
      <c r="A40" s="49" t="n">
        <v>6</v>
      </c>
      <c r="B40" s="421" t="s">
        <v>947</v>
      </c>
      <c r="C40" s="420" t="s">
        <v>588</v>
      </c>
      <c r="D40" s="142" t="n">
        <v>1</v>
      </c>
      <c r="E40" s="142"/>
      <c r="F40" s="142"/>
      <c r="G40" s="142"/>
      <c r="H40" s="142"/>
      <c r="I40" s="142"/>
      <c r="J40" s="405"/>
    </row>
    <row r="41" customFormat="false" ht="15" hidden="false" customHeight="false" outlineLevel="0" collapsed="false">
      <c r="A41" s="53" t="n">
        <v>7</v>
      </c>
      <c r="B41" s="422" t="s">
        <v>948</v>
      </c>
      <c r="C41" s="423"/>
      <c r="D41" s="142"/>
      <c r="E41" s="142"/>
      <c r="F41" s="142"/>
      <c r="G41" s="142"/>
      <c r="H41" s="142"/>
      <c r="I41" s="142"/>
      <c r="J41" s="405"/>
    </row>
    <row r="42" customFormat="false" ht="15" hidden="false" customHeight="false" outlineLevel="0" collapsed="false">
      <c r="A42" s="32"/>
      <c r="B42" s="55" t="s">
        <v>41</v>
      </c>
      <c r="C42" s="424"/>
      <c r="D42" s="60" t="n">
        <f aca="false">SUM(D34:D40)</f>
        <v>5</v>
      </c>
      <c r="E42" s="60" t="n">
        <f aca="false">SUM(E34:E40)</f>
        <v>4</v>
      </c>
      <c r="F42" s="60" t="n">
        <f aca="false">SUM(F34:F40)</f>
        <v>0</v>
      </c>
      <c r="G42" s="60" t="n">
        <f aca="false">SUM(G34:G40)</f>
        <v>1</v>
      </c>
      <c r="H42" s="60"/>
      <c r="I42" s="60"/>
      <c r="J42" s="409"/>
    </row>
    <row r="43" customFormat="false" ht="15.75" hidden="false" customHeight="true" outlineLevel="0" collapsed="false">
      <c r="A43" s="410" t="s">
        <v>949</v>
      </c>
      <c r="B43" s="410"/>
      <c r="C43" s="410"/>
      <c r="D43" s="410"/>
      <c r="E43" s="410"/>
      <c r="F43" s="410"/>
      <c r="G43" s="410"/>
      <c r="H43" s="410"/>
      <c r="I43" s="410"/>
      <c r="J43" s="410"/>
    </row>
    <row r="44" customFormat="false" ht="15" hidden="false" customHeight="false" outlineLevel="0" collapsed="false">
      <c r="A44" s="28"/>
      <c r="B44" s="425" t="s">
        <v>95</v>
      </c>
      <c r="C44" s="403" t="s">
        <v>590</v>
      </c>
      <c r="D44" s="142"/>
      <c r="E44" s="142"/>
      <c r="F44" s="142" t="n">
        <v>1</v>
      </c>
      <c r="G44" s="142"/>
      <c r="H44" s="142"/>
      <c r="I44" s="142"/>
      <c r="J44" s="405"/>
    </row>
    <row r="45" customFormat="false" ht="15" hidden="false" customHeight="false" outlineLevel="0" collapsed="false">
      <c r="A45" s="32"/>
      <c r="B45" s="25" t="s">
        <v>41</v>
      </c>
      <c r="C45" s="407"/>
      <c r="D45" s="60"/>
      <c r="E45" s="60"/>
      <c r="F45" s="60" t="n">
        <v>1</v>
      </c>
      <c r="G45" s="60"/>
      <c r="H45" s="60"/>
      <c r="I45" s="60"/>
      <c r="J45" s="409"/>
    </row>
    <row r="46" customFormat="false" ht="15.75" hidden="false" customHeight="true" outlineLevel="0" collapsed="false">
      <c r="A46" s="410" t="s">
        <v>950</v>
      </c>
      <c r="B46" s="410"/>
      <c r="C46" s="410"/>
      <c r="D46" s="410"/>
      <c r="E46" s="410"/>
      <c r="F46" s="410"/>
      <c r="G46" s="410"/>
      <c r="H46" s="410"/>
      <c r="I46" s="410"/>
      <c r="J46" s="410"/>
    </row>
    <row r="47" customFormat="false" ht="15" hidden="false" customHeight="false" outlineLevel="0" collapsed="false">
      <c r="A47" s="28" t="n">
        <v>1</v>
      </c>
      <c r="B47" s="426" t="s">
        <v>951</v>
      </c>
      <c r="C47" s="427"/>
      <c r="D47" s="142"/>
      <c r="E47" s="142"/>
      <c r="F47" s="142"/>
      <c r="G47" s="142"/>
      <c r="H47" s="142"/>
      <c r="I47" s="142"/>
      <c r="J47" s="405"/>
    </row>
    <row r="48" customFormat="false" ht="15" hidden="false" customHeight="false" outlineLevel="0" collapsed="false">
      <c r="A48" s="28" t="n">
        <v>2</v>
      </c>
      <c r="B48" s="426" t="s">
        <v>952</v>
      </c>
      <c r="C48" s="428" t="s">
        <v>588</v>
      </c>
      <c r="D48" s="142" t="n">
        <v>1</v>
      </c>
      <c r="E48" s="142"/>
      <c r="F48" s="142"/>
      <c r="G48" s="142"/>
      <c r="H48" s="142"/>
      <c r="I48" s="142"/>
      <c r="J48" s="405"/>
    </row>
    <row r="49" customFormat="false" ht="15" hidden="false" customHeight="false" outlineLevel="0" collapsed="false">
      <c r="A49" s="28" t="n">
        <v>3</v>
      </c>
      <c r="B49" s="429" t="s">
        <v>953</v>
      </c>
      <c r="C49" s="415"/>
      <c r="D49" s="142"/>
      <c r="E49" s="142"/>
      <c r="F49" s="142"/>
      <c r="G49" s="142"/>
      <c r="H49" s="142"/>
      <c r="I49" s="142"/>
      <c r="J49" s="405"/>
    </row>
    <row r="50" customFormat="false" ht="15" hidden="false" customHeight="false" outlineLevel="0" collapsed="false">
      <c r="A50" s="28" t="n">
        <v>4</v>
      </c>
      <c r="B50" s="429" t="s">
        <v>954</v>
      </c>
      <c r="C50" s="415"/>
      <c r="D50" s="142"/>
      <c r="E50" s="142"/>
      <c r="F50" s="142"/>
      <c r="G50" s="142"/>
      <c r="H50" s="142"/>
      <c r="I50" s="142"/>
      <c r="J50" s="405"/>
    </row>
    <row r="51" customFormat="false" ht="15" hidden="false" customHeight="false" outlineLevel="0" collapsed="false">
      <c r="A51" s="32"/>
      <c r="B51" s="59" t="s">
        <v>41</v>
      </c>
      <c r="C51" s="419"/>
      <c r="D51" s="60" t="n">
        <v>1</v>
      </c>
      <c r="E51" s="60"/>
      <c r="F51" s="60"/>
      <c r="G51" s="60"/>
      <c r="H51" s="60"/>
      <c r="I51" s="60"/>
      <c r="J51" s="409"/>
    </row>
    <row r="52" customFormat="false" ht="15.75" hidden="false" customHeight="true" outlineLevel="0" collapsed="false">
      <c r="A52" s="410" t="s">
        <v>955</v>
      </c>
      <c r="B52" s="410"/>
      <c r="C52" s="410"/>
      <c r="D52" s="410"/>
      <c r="E52" s="410"/>
      <c r="F52" s="410"/>
      <c r="G52" s="410"/>
      <c r="H52" s="410"/>
      <c r="I52" s="410"/>
      <c r="J52" s="410"/>
    </row>
    <row r="53" customFormat="false" ht="15" hidden="false" customHeight="false" outlineLevel="0" collapsed="false">
      <c r="A53" s="28" t="n">
        <v>1</v>
      </c>
      <c r="B53" s="402" t="s">
        <v>956</v>
      </c>
      <c r="C53" s="403" t="s">
        <v>588</v>
      </c>
      <c r="D53" s="142" t="n">
        <v>1</v>
      </c>
      <c r="E53" s="142" t="n">
        <v>1</v>
      </c>
      <c r="F53" s="142"/>
      <c r="G53" s="142"/>
      <c r="H53" s="142"/>
      <c r="I53" s="142"/>
      <c r="J53" s="405"/>
    </row>
    <row r="54" customFormat="false" ht="15" hidden="false" customHeight="false" outlineLevel="0" collapsed="false">
      <c r="A54" s="28" t="n">
        <v>2</v>
      </c>
      <c r="B54" s="402" t="s">
        <v>957</v>
      </c>
      <c r="C54" s="403" t="s">
        <v>588</v>
      </c>
      <c r="D54" s="142" t="n">
        <v>1</v>
      </c>
      <c r="E54" s="142"/>
      <c r="F54" s="142"/>
      <c r="G54" s="142"/>
      <c r="H54" s="142"/>
      <c r="I54" s="142"/>
      <c r="J54" s="405"/>
    </row>
    <row r="55" customFormat="false" ht="15" hidden="false" customHeight="false" outlineLevel="0" collapsed="false">
      <c r="A55" s="28" t="n">
        <v>3</v>
      </c>
      <c r="B55" s="402" t="s">
        <v>958</v>
      </c>
      <c r="C55" s="403" t="s">
        <v>592</v>
      </c>
      <c r="D55" s="142"/>
      <c r="E55" s="142"/>
      <c r="F55" s="142"/>
      <c r="G55" s="142"/>
      <c r="H55" s="142"/>
      <c r="I55" s="142"/>
      <c r="J55" s="405" t="n">
        <v>1</v>
      </c>
    </row>
    <row r="56" customFormat="false" ht="15" hidden="false" customHeight="false" outlineLevel="0" collapsed="false">
      <c r="A56" s="32"/>
      <c r="B56" s="25" t="s">
        <v>41</v>
      </c>
      <c r="C56" s="407"/>
      <c r="D56" s="60" t="n">
        <f aca="false">SUM(D53:D55)</f>
        <v>2</v>
      </c>
      <c r="E56" s="60" t="n">
        <v>1</v>
      </c>
      <c r="F56" s="60"/>
      <c r="G56" s="60"/>
      <c r="H56" s="60"/>
      <c r="I56" s="60"/>
      <c r="J56" s="409" t="n">
        <v>1</v>
      </c>
    </row>
    <row r="57" customFormat="false" ht="15.75" hidden="false" customHeight="true" outlineLevel="0" collapsed="false">
      <c r="A57" s="410" t="s">
        <v>959</v>
      </c>
      <c r="B57" s="410"/>
      <c r="C57" s="410"/>
      <c r="D57" s="410"/>
      <c r="E57" s="410"/>
      <c r="F57" s="410"/>
      <c r="G57" s="410"/>
      <c r="H57" s="410"/>
      <c r="I57" s="410"/>
      <c r="J57" s="410"/>
    </row>
    <row r="58" customFormat="false" ht="15" hidden="false" customHeight="false" outlineLevel="0" collapsed="false">
      <c r="A58" s="28" t="n">
        <v>1</v>
      </c>
      <c r="B58" s="425" t="s">
        <v>960</v>
      </c>
      <c r="C58" s="403" t="s">
        <v>593</v>
      </c>
      <c r="D58" s="142"/>
      <c r="E58" s="142"/>
      <c r="F58" s="142"/>
      <c r="G58" s="142" t="n">
        <v>1</v>
      </c>
      <c r="H58" s="142"/>
      <c r="I58" s="142"/>
      <c r="J58" s="405"/>
    </row>
    <row r="59" customFormat="false" ht="15" hidden="false" customHeight="false" outlineLevel="0" collapsed="false">
      <c r="A59" s="28" t="n">
        <v>2</v>
      </c>
      <c r="B59" s="425" t="s">
        <v>961</v>
      </c>
      <c r="C59" s="403" t="s">
        <v>592</v>
      </c>
      <c r="D59" s="142"/>
      <c r="E59" s="142"/>
      <c r="F59" s="142"/>
      <c r="G59" s="142"/>
      <c r="H59" s="142"/>
      <c r="I59" s="142"/>
      <c r="J59" s="405" t="n">
        <v>1</v>
      </c>
    </row>
    <row r="60" customFormat="false" ht="15" hidden="false" customHeight="false" outlineLevel="0" collapsed="false">
      <c r="A60" s="28" t="n">
        <v>3</v>
      </c>
      <c r="B60" s="425" t="s">
        <v>962</v>
      </c>
      <c r="C60" s="403" t="s">
        <v>914</v>
      </c>
      <c r="D60" s="142"/>
      <c r="E60" s="142"/>
      <c r="F60" s="142"/>
      <c r="G60" s="142"/>
      <c r="H60" s="142"/>
      <c r="I60" s="142" t="n">
        <v>1</v>
      </c>
      <c r="J60" s="405"/>
    </row>
    <row r="61" customFormat="false" ht="15" hidden="false" customHeight="false" outlineLevel="0" collapsed="false">
      <c r="A61" s="28" t="n">
        <v>4</v>
      </c>
      <c r="B61" s="425" t="s">
        <v>963</v>
      </c>
      <c r="C61" s="403" t="s">
        <v>914</v>
      </c>
      <c r="D61" s="142"/>
      <c r="E61" s="142"/>
      <c r="F61" s="142"/>
      <c r="G61" s="142"/>
      <c r="H61" s="142"/>
      <c r="I61" s="142" t="n">
        <v>1</v>
      </c>
      <c r="J61" s="405"/>
    </row>
    <row r="62" customFormat="false" ht="15" hidden="false" customHeight="false" outlineLevel="0" collapsed="false">
      <c r="A62" s="28" t="n">
        <v>5</v>
      </c>
      <c r="B62" s="425" t="s">
        <v>964</v>
      </c>
      <c r="C62" s="403" t="s">
        <v>914</v>
      </c>
      <c r="D62" s="142"/>
      <c r="E62" s="142"/>
      <c r="F62" s="142"/>
      <c r="G62" s="142"/>
      <c r="H62" s="142"/>
      <c r="I62" s="142" t="n">
        <v>1</v>
      </c>
      <c r="J62" s="405"/>
    </row>
    <row r="63" customFormat="false" ht="15" hidden="false" customHeight="false" outlineLevel="0" collapsed="false">
      <c r="A63" s="28" t="n">
        <v>6</v>
      </c>
      <c r="B63" s="425" t="s">
        <v>965</v>
      </c>
      <c r="C63" s="403" t="s">
        <v>914</v>
      </c>
      <c r="D63" s="142"/>
      <c r="E63" s="142"/>
      <c r="F63" s="142"/>
      <c r="G63" s="142"/>
      <c r="H63" s="142"/>
      <c r="I63" s="142" t="n">
        <v>1</v>
      </c>
      <c r="J63" s="405"/>
    </row>
    <row r="64" customFormat="false" ht="15" hidden="false" customHeight="false" outlineLevel="0" collapsed="false">
      <c r="A64" s="430"/>
      <c r="B64" s="60" t="s">
        <v>41</v>
      </c>
      <c r="C64" s="431"/>
      <c r="D64" s="60"/>
      <c r="E64" s="60"/>
      <c r="F64" s="60"/>
      <c r="G64" s="60" t="n">
        <v>1</v>
      </c>
      <c r="H64" s="60"/>
      <c r="I64" s="60" t="n">
        <f aca="false">SUM(I57:I63)</f>
        <v>4</v>
      </c>
      <c r="J64" s="409" t="n">
        <v>1</v>
      </c>
    </row>
    <row r="65" customFormat="false" ht="18.75" hidden="false" customHeight="true" outlineLevel="0" collapsed="false">
      <c r="A65" s="432"/>
      <c r="B65" s="433" t="s">
        <v>112</v>
      </c>
      <c r="C65" s="434"/>
      <c r="D65" s="433" t="n">
        <f aca="false">D12+D20+D33+D42+D51+D56+D64</f>
        <v>12</v>
      </c>
      <c r="E65" s="433" t="n">
        <f aca="false">E12+E20+E33+E42+E56+E64</f>
        <v>9</v>
      </c>
      <c r="F65" s="433" t="n">
        <f aca="false">F12+F20+F42+F45+F64</f>
        <v>3</v>
      </c>
      <c r="G65" s="433" t="n">
        <f aca="false">G33+G42+G64</f>
        <v>2</v>
      </c>
      <c r="H65" s="433" t="n">
        <f aca="false">H20+H33+H64</f>
        <v>1</v>
      </c>
      <c r="I65" s="433" t="n">
        <f aca="false">I56+I64</f>
        <v>4</v>
      </c>
      <c r="J65" s="435" t="n">
        <v>5</v>
      </c>
    </row>
    <row r="66" customFormat="false" ht="12.75" hidden="false" customHeight="false" outlineLevel="0" collapsed="false">
      <c r="A66" s="436"/>
      <c r="B66" s="436"/>
      <c r="C66" s="437"/>
      <c r="D66" s="436"/>
      <c r="E66" s="436"/>
      <c r="F66" s="436"/>
      <c r="G66" s="436"/>
      <c r="H66" s="436"/>
      <c r="I66" s="436"/>
      <c r="J66" s="436"/>
    </row>
    <row r="67" customFormat="false" ht="15" hidden="false" customHeight="false" outlineLevel="0" collapsed="false">
      <c r="A67" s="436"/>
      <c r="B67" s="438" t="s">
        <v>966</v>
      </c>
      <c r="C67" s="437"/>
      <c r="D67" s="436"/>
      <c r="E67" s="436"/>
      <c r="F67" s="436"/>
      <c r="G67" s="436"/>
      <c r="H67" s="436"/>
      <c r="I67" s="436"/>
      <c r="J67" s="436"/>
    </row>
    <row r="68" customFormat="false" ht="15" hidden="false" customHeight="false" outlineLevel="0" collapsed="false">
      <c r="A68" s="436"/>
      <c r="B68" s="438" t="s">
        <v>723</v>
      </c>
      <c r="C68" s="437"/>
      <c r="D68" s="436"/>
      <c r="E68" s="436"/>
      <c r="F68" s="436"/>
      <c r="G68" s="436"/>
      <c r="H68" s="436"/>
      <c r="I68" s="436"/>
      <c r="J68" s="436"/>
    </row>
    <row r="69" customFormat="false" ht="15" hidden="false" customHeight="false" outlineLevel="0" collapsed="false">
      <c r="A69" s="436"/>
      <c r="B69" s="438" t="s">
        <v>967</v>
      </c>
      <c r="C69" s="437"/>
      <c r="D69" s="436"/>
      <c r="E69" s="436"/>
      <c r="F69" s="436"/>
      <c r="G69" s="436"/>
      <c r="H69" s="436"/>
      <c r="I69" s="436"/>
      <c r="J69" s="436"/>
    </row>
    <row r="70" customFormat="false" ht="15" hidden="false" customHeight="false" outlineLevel="0" collapsed="false">
      <c r="A70" s="436"/>
      <c r="B70" s="438" t="s">
        <v>968</v>
      </c>
      <c r="C70" s="437"/>
      <c r="D70" s="436"/>
      <c r="E70" s="436"/>
      <c r="F70" s="436"/>
      <c r="G70" s="436"/>
      <c r="H70" s="436"/>
      <c r="I70" s="436"/>
      <c r="J70" s="436"/>
    </row>
  </sheetData>
  <mergeCells count="13">
    <mergeCell ref="A1:J1"/>
    <mergeCell ref="A2:J2"/>
    <mergeCell ref="A3:C3"/>
    <mergeCell ref="B4:J4"/>
    <mergeCell ref="A13:J13"/>
    <mergeCell ref="A17:C17"/>
    <mergeCell ref="B18:J18"/>
    <mergeCell ref="A21:J21"/>
    <mergeCell ref="A34:J34"/>
    <mergeCell ref="A43:J43"/>
    <mergeCell ref="A46:J46"/>
    <mergeCell ref="A52:J52"/>
    <mergeCell ref="A57:J5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2024-07-26T08:12:32Z</dcterms:created>
  <dc:creator>Якатова Светлана Денисламовн</dc:creator>
  <dc:description/>
  <dc:language>ru-RU</dc:language>
  <cp:lastModifiedBy/>
  <cp:lastPrinted>2024-09-04T08:02:25Z</cp:lastPrinted>
  <dcterms:modified xsi:type="dcterms:W3CDTF">2024-10-16T16:49:07Z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