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HA\Desktop\NPD\Project1_WeatherTrends\"/>
    </mc:Choice>
  </mc:AlternateContent>
  <xr:revisionPtr revIDLastSave="0" documentId="13_ncr:1_{12973674-2536-4AA9-8114-602B988FCEC0}" xr6:coauthVersionLast="41" xr6:coauthVersionMax="41" xr10:uidLastSave="{00000000-0000-0000-0000-000000000000}"/>
  <bookViews>
    <workbookView xWindow="-108" yWindow="-108" windowWidth="23256" windowHeight="12576" activeTab="4" xr2:uid="{00000000-000D-0000-FFFF-FFFF00000000}"/>
  </bookViews>
  <sheets>
    <sheet name="Global-Data" sheetId="1" r:id="rId1"/>
    <sheet name="Sheet2" sheetId="5" state="hidden" r:id="rId2"/>
    <sheet name="Alexandria-City-Data" sheetId="2" r:id="rId3"/>
    <sheet name="My_favorite_cities" sheetId="4" r:id="rId4"/>
    <sheet name="Charts" sheetId="3" r:id="rId5"/>
  </sheets>
  <definedNames>
    <definedName name="_xlnm._FilterDatabase" localSheetId="2" hidden="1">'Alexandria-City-Data'!$A$1:$H$224</definedName>
  </definedNames>
  <calcPr calcId="181029"/>
</workbook>
</file>

<file path=xl/calcChain.xml><?xml version="1.0" encoding="utf-8"?>
<calcChain xmlns="http://schemas.openxmlformats.org/spreadsheetml/2006/main">
  <c r="I3" i="2" l="1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I210" i="2"/>
  <c r="J210" i="2"/>
  <c r="I211" i="2"/>
  <c r="J211" i="2"/>
  <c r="I212" i="2"/>
  <c r="J212" i="2"/>
  <c r="I213" i="2"/>
  <c r="J213" i="2"/>
  <c r="I214" i="2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24" i="2"/>
  <c r="J224" i="2"/>
  <c r="J2" i="2"/>
  <c r="I2" i="2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C225" i="5"/>
  <c r="C229" i="5"/>
  <c r="C233" i="5"/>
  <c r="C237" i="5"/>
  <c r="C241" i="5"/>
  <c r="C245" i="5"/>
  <c r="C249" i="5"/>
  <c r="C243" i="5"/>
  <c r="C228" i="5"/>
  <c r="C236" i="5"/>
  <c r="C240" i="5"/>
  <c r="C248" i="5"/>
  <c r="C226" i="5"/>
  <c r="C230" i="5"/>
  <c r="C234" i="5"/>
  <c r="C238" i="5"/>
  <c r="C242" i="5"/>
  <c r="C246" i="5"/>
  <c r="C250" i="5"/>
  <c r="C227" i="5"/>
  <c r="C231" i="5"/>
  <c r="C235" i="5"/>
  <c r="C239" i="5"/>
  <c r="C247" i="5"/>
  <c r="C251" i="5"/>
  <c r="C232" i="5"/>
  <c r="C244" i="5"/>
  <c r="P4" i="2" l="1"/>
  <c r="G17" i="2"/>
  <c r="G18" i="2"/>
  <c r="G33" i="2"/>
  <c r="G34" i="2"/>
  <c r="G49" i="2"/>
  <c r="G50" i="2"/>
  <c r="G65" i="2"/>
  <c r="G66" i="2"/>
  <c r="G81" i="2"/>
  <c r="G82" i="2"/>
  <c r="G97" i="2"/>
  <c r="G98" i="2"/>
  <c r="G113" i="2"/>
  <c r="G114" i="2"/>
  <c r="G124" i="2"/>
  <c r="G132" i="2"/>
  <c r="G140" i="2"/>
  <c r="G148" i="2"/>
  <c r="G156" i="2"/>
  <c r="G164" i="2"/>
  <c r="G172" i="2"/>
  <c r="G180" i="2"/>
  <c r="G188" i="2"/>
  <c r="G196" i="2"/>
  <c r="G204" i="2"/>
  <c r="G212" i="2"/>
  <c r="G220" i="2"/>
  <c r="F4" i="2"/>
  <c r="F5" i="2"/>
  <c r="H5" i="2" s="1"/>
  <c r="F6" i="2"/>
  <c r="F7" i="2"/>
  <c r="F8" i="2"/>
  <c r="F9" i="2"/>
  <c r="F10" i="2"/>
  <c r="H10" i="2" s="1"/>
  <c r="F11" i="2"/>
  <c r="F12" i="2"/>
  <c r="F13" i="2"/>
  <c r="H13" i="2" s="1"/>
  <c r="F14" i="2"/>
  <c r="F15" i="2"/>
  <c r="F16" i="2"/>
  <c r="F17" i="2"/>
  <c r="H17" i="2" s="1"/>
  <c r="F18" i="2"/>
  <c r="H18" i="2" s="1"/>
  <c r="F19" i="2"/>
  <c r="F20" i="2"/>
  <c r="F21" i="2"/>
  <c r="H21" i="2" s="1"/>
  <c r="F22" i="2"/>
  <c r="F23" i="2"/>
  <c r="F24" i="2"/>
  <c r="F25" i="2"/>
  <c r="F26" i="2"/>
  <c r="F27" i="2"/>
  <c r="F28" i="2"/>
  <c r="F29" i="2"/>
  <c r="H29" i="2" s="1"/>
  <c r="F30" i="2"/>
  <c r="F31" i="2"/>
  <c r="F32" i="2"/>
  <c r="F33" i="2"/>
  <c r="H33" i="2" s="1"/>
  <c r="F34" i="2"/>
  <c r="H34" i="2" s="1"/>
  <c r="F35" i="2"/>
  <c r="F36" i="2"/>
  <c r="F37" i="2"/>
  <c r="H37" i="2" s="1"/>
  <c r="F38" i="2"/>
  <c r="F39" i="2"/>
  <c r="F40" i="2"/>
  <c r="F41" i="2"/>
  <c r="F42" i="2"/>
  <c r="F43" i="2"/>
  <c r="F44" i="2"/>
  <c r="F45" i="2"/>
  <c r="H45" i="2" s="1"/>
  <c r="F46" i="2"/>
  <c r="F47" i="2"/>
  <c r="F48" i="2"/>
  <c r="F49" i="2"/>
  <c r="H49" i="2" s="1"/>
  <c r="F50" i="2"/>
  <c r="H50" i="2" s="1"/>
  <c r="F51" i="2"/>
  <c r="F52" i="2"/>
  <c r="F53" i="2"/>
  <c r="H53" i="2" s="1"/>
  <c r="F54" i="2"/>
  <c r="F55" i="2"/>
  <c r="F56" i="2"/>
  <c r="F57" i="2"/>
  <c r="F58" i="2"/>
  <c r="F59" i="2"/>
  <c r="F60" i="2"/>
  <c r="F61" i="2"/>
  <c r="H61" i="2" s="1"/>
  <c r="F62" i="2"/>
  <c r="F63" i="2"/>
  <c r="F64" i="2"/>
  <c r="F65" i="2"/>
  <c r="H65" i="2" s="1"/>
  <c r="F66" i="2"/>
  <c r="H66" i="2" s="1"/>
  <c r="F67" i="2"/>
  <c r="F68" i="2"/>
  <c r="F69" i="2"/>
  <c r="H69" i="2" s="1"/>
  <c r="F70" i="2"/>
  <c r="F71" i="2"/>
  <c r="F72" i="2"/>
  <c r="F73" i="2"/>
  <c r="F74" i="2"/>
  <c r="F75" i="2"/>
  <c r="F76" i="2"/>
  <c r="F77" i="2"/>
  <c r="H77" i="2" s="1"/>
  <c r="F78" i="2"/>
  <c r="F79" i="2"/>
  <c r="F80" i="2"/>
  <c r="F81" i="2"/>
  <c r="H81" i="2" s="1"/>
  <c r="F82" i="2"/>
  <c r="H82" i="2" s="1"/>
  <c r="F83" i="2"/>
  <c r="F84" i="2"/>
  <c r="F85" i="2"/>
  <c r="H85" i="2" s="1"/>
  <c r="F86" i="2"/>
  <c r="F87" i="2"/>
  <c r="F88" i="2"/>
  <c r="F89" i="2"/>
  <c r="F90" i="2"/>
  <c r="F91" i="2"/>
  <c r="F92" i="2"/>
  <c r="F93" i="2"/>
  <c r="H93" i="2" s="1"/>
  <c r="F94" i="2"/>
  <c r="F95" i="2"/>
  <c r="F96" i="2"/>
  <c r="F97" i="2"/>
  <c r="H97" i="2" s="1"/>
  <c r="F98" i="2"/>
  <c r="H98" i="2" s="1"/>
  <c r="F99" i="2"/>
  <c r="F100" i="2"/>
  <c r="F101" i="2"/>
  <c r="H101" i="2" s="1"/>
  <c r="F102" i="2"/>
  <c r="F103" i="2"/>
  <c r="F104" i="2"/>
  <c r="F105" i="2"/>
  <c r="F106" i="2"/>
  <c r="F107" i="2"/>
  <c r="H107" i="2" s="1"/>
  <c r="F108" i="2"/>
  <c r="F109" i="2"/>
  <c r="H109" i="2" s="1"/>
  <c r="F110" i="2"/>
  <c r="F111" i="2"/>
  <c r="F112" i="2"/>
  <c r="F113" i="2"/>
  <c r="H113" i="2" s="1"/>
  <c r="F114" i="2"/>
  <c r="H114" i="2" s="1"/>
  <c r="F115" i="2"/>
  <c r="F116" i="2"/>
  <c r="F117" i="2"/>
  <c r="H117" i="2" s="1"/>
  <c r="F118" i="2"/>
  <c r="F119" i="2"/>
  <c r="F120" i="2"/>
  <c r="F121" i="2"/>
  <c r="H121" i="2" s="1"/>
  <c r="F122" i="2"/>
  <c r="H122" i="2" s="1"/>
  <c r="F123" i="2"/>
  <c r="F124" i="2"/>
  <c r="F125" i="2"/>
  <c r="H125" i="2" s="1"/>
  <c r="F126" i="2"/>
  <c r="F127" i="2"/>
  <c r="F128" i="2"/>
  <c r="F129" i="2"/>
  <c r="H129" i="2" s="1"/>
  <c r="F130" i="2"/>
  <c r="H130" i="2" s="1"/>
  <c r="F131" i="2"/>
  <c r="F132" i="2"/>
  <c r="F133" i="2"/>
  <c r="H133" i="2" s="1"/>
  <c r="F134" i="2"/>
  <c r="F135" i="2"/>
  <c r="F136" i="2"/>
  <c r="F137" i="2"/>
  <c r="H137" i="2" s="1"/>
  <c r="F138" i="2"/>
  <c r="H138" i="2" s="1"/>
  <c r="F139" i="2"/>
  <c r="F140" i="2"/>
  <c r="F141" i="2"/>
  <c r="H141" i="2" s="1"/>
  <c r="F142" i="2"/>
  <c r="F143" i="2"/>
  <c r="F144" i="2"/>
  <c r="F145" i="2"/>
  <c r="H145" i="2" s="1"/>
  <c r="F146" i="2"/>
  <c r="H146" i="2" s="1"/>
  <c r="F147" i="2"/>
  <c r="F148" i="2"/>
  <c r="F149" i="2"/>
  <c r="H149" i="2" s="1"/>
  <c r="F150" i="2"/>
  <c r="F151" i="2"/>
  <c r="F152" i="2"/>
  <c r="F153" i="2"/>
  <c r="H153" i="2" s="1"/>
  <c r="F154" i="2"/>
  <c r="H154" i="2" s="1"/>
  <c r="F155" i="2"/>
  <c r="F156" i="2"/>
  <c r="F157" i="2"/>
  <c r="H157" i="2" s="1"/>
  <c r="F158" i="2"/>
  <c r="F159" i="2"/>
  <c r="F160" i="2"/>
  <c r="F161" i="2"/>
  <c r="H161" i="2" s="1"/>
  <c r="F162" i="2"/>
  <c r="H162" i="2" s="1"/>
  <c r="F163" i="2"/>
  <c r="F164" i="2"/>
  <c r="F165" i="2"/>
  <c r="H165" i="2" s="1"/>
  <c r="F166" i="2"/>
  <c r="F167" i="2"/>
  <c r="F168" i="2"/>
  <c r="F169" i="2"/>
  <c r="H169" i="2" s="1"/>
  <c r="F170" i="2"/>
  <c r="H170" i="2" s="1"/>
  <c r="F171" i="2"/>
  <c r="F172" i="2"/>
  <c r="F173" i="2"/>
  <c r="H173" i="2" s="1"/>
  <c r="F174" i="2"/>
  <c r="F175" i="2"/>
  <c r="F176" i="2"/>
  <c r="F177" i="2"/>
  <c r="H177" i="2" s="1"/>
  <c r="F178" i="2"/>
  <c r="H178" i="2" s="1"/>
  <c r="F179" i="2"/>
  <c r="F180" i="2"/>
  <c r="F181" i="2"/>
  <c r="H181" i="2" s="1"/>
  <c r="F182" i="2"/>
  <c r="F183" i="2"/>
  <c r="F184" i="2"/>
  <c r="F185" i="2"/>
  <c r="H185" i="2" s="1"/>
  <c r="F186" i="2"/>
  <c r="H186" i="2" s="1"/>
  <c r="F187" i="2"/>
  <c r="F188" i="2"/>
  <c r="F189" i="2"/>
  <c r="H189" i="2" s="1"/>
  <c r="F190" i="2"/>
  <c r="F191" i="2"/>
  <c r="F192" i="2"/>
  <c r="F193" i="2"/>
  <c r="H193" i="2" s="1"/>
  <c r="F194" i="2"/>
  <c r="H194" i="2" s="1"/>
  <c r="F195" i="2"/>
  <c r="F196" i="2"/>
  <c r="F197" i="2"/>
  <c r="H197" i="2" s="1"/>
  <c r="F198" i="2"/>
  <c r="F199" i="2"/>
  <c r="F200" i="2"/>
  <c r="F201" i="2"/>
  <c r="H201" i="2" s="1"/>
  <c r="F202" i="2"/>
  <c r="H202" i="2" s="1"/>
  <c r="F203" i="2"/>
  <c r="H203" i="2" s="1"/>
  <c r="F204" i="2"/>
  <c r="F205" i="2"/>
  <c r="H205" i="2" s="1"/>
  <c r="F206" i="2"/>
  <c r="F207" i="2"/>
  <c r="F208" i="2"/>
  <c r="F209" i="2"/>
  <c r="H209" i="2" s="1"/>
  <c r="F210" i="2"/>
  <c r="H210" i="2" s="1"/>
  <c r="F211" i="2"/>
  <c r="F212" i="2"/>
  <c r="F213" i="2"/>
  <c r="H213" i="2" s="1"/>
  <c r="F214" i="2"/>
  <c r="F215" i="2"/>
  <c r="F216" i="2"/>
  <c r="F217" i="2"/>
  <c r="H217" i="2" s="1"/>
  <c r="F218" i="2"/>
  <c r="H218" i="2" s="1"/>
  <c r="F219" i="2"/>
  <c r="H219" i="2" s="1"/>
  <c r="F220" i="2"/>
  <c r="F221" i="2"/>
  <c r="H221" i="2" s="1"/>
  <c r="F222" i="2"/>
  <c r="F223" i="2"/>
  <c r="F224" i="2"/>
  <c r="F3" i="2"/>
  <c r="C267" i="1"/>
  <c r="C266" i="1"/>
  <c r="C265" i="1"/>
  <c r="G224" i="2" s="1"/>
  <c r="C264" i="1"/>
  <c r="G223" i="2" s="1"/>
  <c r="C263" i="1"/>
  <c r="G222" i="2" s="1"/>
  <c r="C262" i="1"/>
  <c r="G221" i="2" s="1"/>
  <c r="C261" i="1"/>
  <c r="C260" i="1"/>
  <c r="G219" i="2" s="1"/>
  <c r="C259" i="1"/>
  <c r="G218" i="2" s="1"/>
  <c r="C258" i="1"/>
  <c r="G217" i="2" s="1"/>
  <c r="C257" i="1"/>
  <c r="G216" i="2" s="1"/>
  <c r="C256" i="1"/>
  <c r="G215" i="2" s="1"/>
  <c r="C255" i="1"/>
  <c r="G214" i="2" s="1"/>
  <c r="C254" i="1"/>
  <c r="G213" i="2" s="1"/>
  <c r="C253" i="1"/>
  <c r="C252" i="1"/>
  <c r="G211" i="2" s="1"/>
  <c r="H211" i="2" s="1"/>
  <c r="C251" i="1"/>
  <c r="G210" i="2" s="1"/>
  <c r="C250" i="1"/>
  <c r="G209" i="2" s="1"/>
  <c r="C249" i="1"/>
  <c r="G208" i="2" s="1"/>
  <c r="C248" i="1"/>
  <c r="G207" i="2" s="1"/>
  <c r="C247" i="1"/>
  <c r="G206" i="2" s="1"/>
  <c r="C246" i="1"/>
  <c r="G205" i="2" s="1"/>
  <c r="C245" i="1"/>
  <c r="C244" i="1"/>
  <c r="G203" i="2" s="1"/>
  <c r="C243" i="1"/>
  <c r="G202" i="2" s="1"/>
  <c r="C242" i="1"/>
  <c r="G201" i="2" s="1"/>
  <c r="C241" i="1"/>
  <c r="G200" i="2" s="1"/>
  <c r="C240" i="1"/>
  <c r="G199" i="2" s="1"/>
  <c r="C239" i="1"/>
  <c r="G198" i="2" s="1"/>
  <c r="C238" i="1"/>
  <c r="G197" i="2" s="1"/>
  <c r="C237" i="1"/>
  <c r="C236" i="1"/>
  <c r="G195" i="2" s="1"/>
  <c r="H195" i="2" s="1"/>
  <c r="C235" i="1"/>
  <c r="G194" i="2" s="1"/>
  <c r="C234" i="1"/>
  <c r="G193" i="2" s="1"/>
  <c r="C233" i="1"/>
  <c r="G192" i="2" s="1"/>
  <c r="C232" i="1"/>
  <c r="G191" i="2" s="1"/>
  <c r="C231" i="1"/>
  <c r="G190" i="2" s="1"/>
  <c r="C230" i="1"/>
  <c r="G189" i="2" s="1"/>
  <c r="C229" i="1"/>
  <c r="C228" i="1"/>
  <c r="G187" i="2" s="1"/>
  <c r="C227" i="1"/>
  <c r="G186" i="2" s="1"/>
  <c r="C226" i="1"/>
  <c r="G185" i="2" s="1"/>
  <c r="C225" i="1"/>
  <c r="G184" i="2" s="1"/>
  <c r="C224" i="1"/>
  <c r="G183" i="2" s="1"/>
  <c r="C223" i="1"/>
  <c r="G182" i="2" s="1"/>
  <c r="C222" i="1"/>
  <c r="G181" i="2" s="1"/>
  <c r="C221" i="1"/>
  <c r="C220" i="1"/>
  <c r="G179" i="2" s="1"/>
  <c r="H179" i="2" s="1"/>
  <c r="C219" i="1"/>
  <c r="G178" i="2" s="1"/>
  <c r="C218" i="1"/>
  <c r="G177" i="2" s="1"/>
  <c r="C217" i="1"/>
  <c r="G176" i="2" s="1"/>
  <c r="C216" i="1"/>
  <c r="G175" i="2" s="1"/>
  <c r="C215" i="1"/>
  <c r="G174" i="2" s="1"/>
  <c r="C214" i="1"/>
  <c r="G173" i="2" s="1"/>
  <c r="C213" i="1"/>
  <c r="C212" i="1"/>
  <c r="G171" i="2" s="1"/>
  <c r="C211" i="1"/>
  <c r="G170" i="2" s="1"/>
  <c r="C210" i="1"/>
  <c r="G169" i="2" s="1"/>
  <c r="C209" i="1"/>
  <c r="G168" i="2" s="1"/>
  <c r="C208" i="1"/>
  <c r="G167" i="2" s="1"/>
  <c r="C207" i="1"/>
  <c r="G166" i="2" s="1"/>
  <c r="C206" i="1"/>
  <c r="G165" i="2" s="1"/>
  <c r="C205" i="1"/>
  <c r="C204" i="1"/>
  <c r="G163" i="2" s="1"/>
  <c r="H163" i="2" s="1"/>
  <c r="C203" i="1"/>
  <c r="G162" i="2" s="1"/>
  <c r="C202" i="1"/>
  <c r="G161" i="2" s="1"/>
  <c r="C201" i="1"/>
  <c r="G160" i="2" s="1"/>
  <c r="C200" i="1"/>
  <c r="G159" i="2" s="1"/>
  <c r="C199" i="1"/>
  <c r="G158" i="2" s="1"/>
  <c r="C198" i="1"/>
  <c r="G157" i="2" s="1"/>
  <c r="C197" i="1"/>
  <c r="C196" i="1"/>
  <c r="G155" i="2" s="1"/>
  <c r="C195" i="1"/>
  <c r="G154" i="2" s="1"/>
  <c r="C194" i="1"/>
  <c r="G153" i="2" s="1"/>
  <c r="C193" i="1"/>
  <c r="G152" i="2" s="1"/>
  <c r="C192" i="1"/>
  <c r="G151" i="2" s="1"/>
  <c r="C191" i="1"/>
  <c r="G150" i="2" s="1"/>
  <c r="C190" i="1"/>
  <c r="G149" i="2" s="1"/>
  <c r="C189" i="1"/>
  <c r="C188" i="1"/>
  <c r="G147" i="2" s="1"/>
  <c r="H147" i="2" s="1"/>
  <c r="C187" i="1"/>
  <c r="G146" i="2" s="1"/>
  <c r="C186" i="1"/>
  <c r="G145" i="2" s="1"/>
  <c r="C185" i="1"/>
  <c r="G144" i="2" s="1"/>
  <c r="C184" i="1"/>
  <c r="G143" i="2" s="1"/>
  <c r="C183" i="1"/>
  <c r="G142" i="2" s="1"/>
  <c r="C182" i="1"/>
  <c r="G141" i="2" s="1"/>
  <c r="C181" i="1"/>
  <c r="C180" i="1"/>
  <c r="G139" i="2" s="1"/>
  <c r="C179" i="1"/>
  <c r="G138" i="2" s="1"/>
  <c r="C178" i="1"/>
  <c r="G137" i="2" s="1"/>
  <c r="C177" i="1"/>
  <c r="G136" i="2" s="1"/>
  <c r="C176" i="1"/>
  <c r="G135" i="2" s="1"/>
  <c r="C175" i="1"/>
  <c r="G134" i="2" s="1"/>
  <c r="C174" i="1"/>
  <c r="G133" i="2" s="1"/>
  <c r="C173" i="1"/>
  <c r="C172" i="1"/>
  <c r="G131" i="2" s="1"/>
  <c r="H131" i="2" s="1"/>
  <c r="C171" i="1"/>
  <c r="G130" i="2" s="1"/>
  <c r="C170" i="1"/>
  <c r="G129" i="2" s="1"/>
  <c r="C169" i="1"/>
  <c r="G128" i="2" s="1"/>
  <c r="C168" i="1"/>
  <c r="G127" i="2" s="1"/>
  <c r="C167" i="1"/>
  <c r="G126" i="2" s="1"/>
  <c r="C166" i="1"/>
  <c r="G125" i="2" s="1"/>
  <c r="C165" i="1"/>
  <c r="C164" i="1"/>
  <c r="G123" i="2" s="1"/>
  <c r="C163" i="1"/>
  <c r="G122" i="2" s="1"/>
  <c r="C162" i="1"/>
  <c r="G121" i="2" s="1"/>
  <c r="C161" i="1"/>
  <c r="G120" i="2" s="1"/>
  <c r="C160" i="1"/>
  <c r="G119" i="2" s="1"/>
  <c r="C159" i="1"/>
  <c r="G118" i="2" s="1"/>
  <c r="C158" i="1"/>
  <c r="G117" i="2" s="1"/>
  <c r="C157" i="1"/>
  <c r="G116" i="2" s="1"/>
  <c r="C156" i="1"/>
  <c r="G115" i="2" s="1"/>
  <c r="H115" i="2" s="1"/>
  <c r="C155" i="1"/>
  <c r="C154" i="1"/>
  <c r="C153" i="1"/>
  <c r="G112" i="2" s="1"/>
  <c r="C152" i="1"/>
  <c r="G111" i="2" s="1"/>
  <c r="C151" i="1"/>
  <c r="G110" i="2" s="1"/>
  <c r="C150" i="1"/>
  <c r="G109" i="2" s="1"/>
  <c r="C149" i="1"/>
  <c r="G108" i="2" s="1"/>
  <c r="C148" i="1"/>
  <c r="G107" i="2" s="1"/>
  <c r="C147" i="1"/>
  <c r="G106" i="2" s="1"/>
  <c r="C146" i="1"/>
  <c r="G105" i="2" s="1"/>
  <c r="C145" i="1"/>
  <c r="G104" i="2" s="1"/>
  <c r="C144" i="1"/>
  <c r="G103" i="2" s="1"/>
  <c r="C143" i="1"/>
  <c r="G102" i="2" s="1"/>
  <c r="C142" i="1"/>
  <c r="G101" i="2" s="1"/>
  <c r="C141" i="1"/>
  <c r="G100" i="2" s="1"/>
  <c r="C140" i="1"/>
  <c r="G99" i="2" s="1"/>
  <c r="H99" i="2" s="1"/>
  <c r="C139" i="1"/>
  <c r="C138" i="1"/>
  <c r="C137" i="1"/>
  <c r="G96" i="2" s="1"/>
  <c r="C136" i="1"/>
  <c r="G95" i="2" s="1"/>
  <c r="C135" i="1"/>
  <c r="G94" i="2" s="1"/>
  <c r="C134" i="1"/>
  <c r="G93" i="2" s="1"/>
  <c r="C133" i="1"/>
  <c r="G92" i="2" s="1"/>
  <c r="C132" i="1"/>
  <c r="G91" i="2" s="1"/>
  <c r="H91" i="2" s="1"/>
  <c r="C131" i="1"/>
  <c r="G90" i="2" s="1"/>
  <c r="C130" i="1"/>
  <c r="G89" i="2" s="1"/>
  <c r="C129" i="1"/>
  <c r="G88" i="2" s="1"/>
  <c r="C128" i="1"/>
  <c r="G87" i="2" s="1"/>
  <c r="C127" i="1"/>
  <c r="G86" i="2" s="1"/>
  <c r="C126" i="1"/>
  <c r="G85" i="2" s="1"/>
  <c r="C125" i="1"/>
  <c r="G84" i="2" s="1"/>
  <c r="C124" i="1"/>
  <c r="G83" i="2" s="1"/>
  <c r="H83" i="2" s="1"/>
  <c r="C123" i="1"/>
  <c r="C122" i="1"/>
  <c r="C121" i="1"/>
  <c r="G80" i="2" s="1"/>
  <c r="C120" i="1"/>
  <c r="G79" i="2" s="1"/>
  <c r="C119" i="1"/>
  <c r="G78" i="2" s="1"/>
  <c r="C118" i="1"/>
  <c r="G77" i="2" s="1"/>
  <c r="C117" i="1"/>
  <c r="G76" i="2" s="1"/>
  <c r="C116" i="1"/>
  <c r="G75" i="2" s="1"/>
  <c r="H75" i="2" s="1"/>
  <c r="C115" i="1"/>
  <c r="G74" i="2" s="1"/>
  <c r="C114" i="1"/>
  <c r="G73" i="2" s="1"/>
  <c r="C113" i="1"/>
  <c r="G72" i="2" s="1"/>
  <c r="C112" i="1"/>
  <c r="G71" i="2" s="1"/>
  <c r="C111" i="1"/>
  <c r="G70" i="2" s="1"/>
  <c r="C110" i="1"/>
  <c r="G69" i="2" s="1"/>
  <c r="C109" i="1"/>
  <c r="G68" i="2" s="1"/>
  <c r="C108" i="1"/>
  <c r="G67" i="2" s="1"/>
  <c r="H67" i="2" s="1"/>
  <c r="C107" i="1"/>
  <c r="C106" i="1"/>
  <c r="C105" i="1"/>
  <c r="G64" i="2" s="1"/>
  <c r="C104" i="1"/>
  <c r="G63" i="2" s="1"/>
  <c r="C103" i="1"/>
  <c r="G62" i="2" s="1"/>
  <c r="C102" i="1"/>
  <c r="G61" i="2" s="1"/>
  <c r="C101" i="1"/>
  <c r="G60" i="2" s="1"/>
  <c r="C100" i="1"/>
  <c r="G59" i="2" s="1"/>
  <c r="H59" i="2" s="1"/>
  <c r="C99" i="1"/>
  <c r="G58" i="2" s="1"/>
  <c r="C98" i="1"/>
  <c r="G57" i="2" s="1"/>
  <c r="C97" i="1"/>
  <c r="G56" i="2" s="1"/>
  <c r="C96" i="1"/>
  <c r="G55" i="2" s="1"/>
  <c r="C95" i="1"/>
  <c r="G54" i="2" s="1"/>
  <c r="C94" i="1"/>
  <c r="G53" i="2" s="1"/>
  <c r="C93" i="1"/>
  <c r="G52" i="2" s="1"/>
  <c r="C92" i="1"/>
  <c r="G51" i="2" s="1"/>
  <c r="H51" i="2" s="1"/>
  <c r="C91" i="1"/>
  <c r="C90" i="1"/>
  <c r="C89" i="1"/>
  <c r="G48" i="2" s="1"/>
  <c r="C88" i="1"/>
  <c r="G47" i="2" s="1"/>
  <c r="C87" i="1"/>
  <c r="G46" i="2" s="1"/>
  <c r="C86" i="1"/>
  <c r="G45" i="2" s="1"/>
  <c r="C85" i="1"/>
  <c r="G44" i="2" s="1"/>
  <c r="C84" i="1"/>
  <c r="G43" i="2" s="1"/>
  <c r="H43" i="2" s="1"/>
  <c r="C83" i="1"/>
  <c r="G42" i="2" s="1"/>
  <c r="C82" i="1"/>
  <c r="G41" i="2" s="1"/>
  <c r="C81" i="1"/>
  <c r="G40" i="2" s="1"/>
  <c r="C80" i="1"/>
  <c r="G39" i="2" s="1"/>
  <c r="C79" i="1"/>
  <c r="G38" i="2" s="1"/>
  <c r="C78" i="1"/>
  <c r="G37" i="2" s="1"/>
  <c r="C77" i="1"/>
  <c r="G36" i="2" s="1"/>
  <c r="C76" i="1"/>
  <c r="G35" i="2" s="1"/>
  <c r="H35" i="2" s="1"/>
  <c r="C75" i="1"/>
  <c r="C74" i="1"/>
  <c r="C73" i="1"/>
  <c r="G32" i="2" s="1"/>
  <c r="C72" i="1"/>
  <c r="G31" i="2" s="1"/>
  <c r="C71" i="1"/>
  <c r="G30" i="2" s="1"/>
  <c r="C70" i="1"/>
  <c r="G29" i="2" s="1"/>
  <c r="C69" i="1"/>
  <c r="G28" i="2" s="1"/>
  <c r="C68" i="1"/>
  <c r="G27" i="2" s="1"/>
  <c r="H27" i="2" s="1"/>
  <c r="C67" i="1"/>
  <c r="G26" i="2" s="1"/>
  <c r="C66" i="1"/>
  <c r="G25" i="2" s="1"/>
  <c r="C65" i="1"/>
  <c r="G24" i="2" s="1"/>
  <c r="C64" i="1"/>
  <c r="G23" i="2" s="1"/>
  <c r="C63" i="1"/>
  <c r="G22" i="2" s="1"/>
  <c r="C62" i="1"/>
  <c r="G21" i="2" s="1"/>
  <c r="C61" i="1"/>
  <c r="G20" i="2" s="1"/>
  <c r="C60" i="1"/>
  <c r="G19" i="2" s="1"/>
  <c r="H19" i="2" s="1"/>
  <c r="C59" i="1"/>
  <c r="C58" i="1"/>
  <c r="C57" i="1"/>
  <c r="G16" i="2" s="1"/>
  <c r="C56" i="1"/>
  <c r="G15" i="2" s="1"/>
  <c r="C55" i="1"/>
  <c r="G14" i="2" s="1"/>
  <c r="C54" i="1"/>
  <c r="G13" i="2" s="1"/>
  <c r="C53" i="1"/>
  <c r="G12" i="2" s="1"/>
  <c r="C52" i="1"/>
  <c r="G11" i="2" s="1"/>
  <c r="H11" i="2" s="1"/>
  <c r="C51" i="1"/>
  <c r="G10" i="2" s="1"/>
  <c r="C50" i="1"/>
  <c r="G9" i="2" s="1"/>
  <c r="P5" i="2" s="1"/>
  <c r="C49" i="1"/>
  <c r="G8" i="2" s="1"/>
  <c r="C48" i="1"/>
  <c r="G7" i="2" s="1"/>
  <c r="C47" i="1"/>
  <c r="G6" i="2" s="1"/>
  <c r="C46" i="1"/>
  <c r="G5" i="2" s="1"/>
  <c r="C45" i="1"/>
  <c r="G4" i="2" s="1"/>
  <c r="C44" i="1"/>
  <c r="G3" i="2" s="1"/>
  <c r="C43" i="1"/>
  <c r="G2" i="2" s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" i="2"/>
  <c r="H187" i="2" l="1"/>
  <c r="H171" i="2"/>
  <c r="H155" i="2"/>
  <c r="H139" i="2"/>
  <c r="H123" i="2"/>
  <c r="H106" i="2"/>
  <c r="H90" i="2"/>
  <c r="H74" i="2"/>
  <c r="H58" i="2"/>
  <c r="H42" i="2"/>
  <c r="H26" i="2"/>
  <c r="H3" i="2"/>
  <c r="H105" i="2"/>
  <c r="H89" i="2"/>
  <c r="H73" i="2"/>
  <c r="H57" i="2"/>
  <c r="H41" i="2"/>
  <c r="H25" i="2"/>
  <c r="H9" i="2"/>
  <c r="H224" i="2"/>
  <c r="H216" i="2"/>
  <c r="H208" i="2"/>
  <c r="H200" i="2"/>
  <c r="H192" i="2"/>
  <c r="H184" i="2"/>
  <c r="H176" i="2"/>
  <c r="H168" i="2"/>
  <c r="H160" i="2"/>
  <c r="H152" i="2"/>
  <c r="H144" i="2"/>
  <c r="H136" i="2"/>
  <c r="H128" i="2"/>
  <c r="H120" i="2"/>
  <c r="H112" i="2"/>
  <c r="H104" i="2"/>
  <c r="H96" i="2"/>
  <c r="H88" i="2"/>
  <c r="H80" i="2"/>
  <c r="H76" i="2"/>
  <c r="H72" i="2"/>
  <c r="H68" i="2"/>
  <c r="H223" i="2"/>
  <c r="H215" i="2"/>
  <c r="H207" i="2"/>
  <c r="H199" i="2"/>
  <c r="H191" i="2"/>
  <c r="H183" i="2"/>
  <c r="H175" i="2"/>
  <c r="H167" i="2"/>
  <c r="H159" i="2"/>
  <c r="H151" i="2"/>
  <c r="H143" i="2"/>
  <c r="H135" i="2"/>
  <c r="H127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220" i="2"/>
  <c r="H212" i="2"/>
  <c r="H204" i="2"/>
  <c r="H196" i="2"/>
  <c r="H188" i="2"/>
  <c r="H180" i="2"/>
  <c r="H172" i="2"/>
  <c r="H164" i="2"/>
  <c r="H156" i="2"/>
  <c r="H148" i="2"/>
  <c r="H140" i="2"/>
  <c r="H132" i="2"/>
  <c r="H124" i="2"/>
  <c r="H116" i="2"/>
  <c r="H108" i="2"/>
  <c r="H100" i="2"/>
  <c r="H92" i="2"/>
  <c r="H84" i="2"/>
  <c r="H222" i="2"/>
  <c r="H214" i="2"/>
  <c r="H206" i="2"/>
  <c r="H198" i="2"/>
  <c r="H190" i="2"/>
  <c r="H182" i="2"/>
  <c r="H174" i="2"/>
  <c r="H166" i="2"/>
  <c r="H158" i="2"/>
  <c r="H150" i="2"/>
  <c r="H142" i="2"/>
  <c r="H134" i="2"/>
  <c r="H126" i="2"/>
  <c r="H118" i="2"/>
  <c r="H110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H4" i="2"/>
</calcChain>
</file>

<file path=xl/sharedStrings.xml><?xml version="1.0" encoding="utf-8"?>
<sst xmlns="http://schemas.openxmlformats.org/spreadsheetml/2006/main" count="1560" uniqueCount="24">
  <si>
    <t>year</t>
  </si>
  <si>
    <t>avg_temp</t>
  </si>
  <si>
    <t>city</t>
  </si>
  <si>
    <t>country</t>
  </si>
  <si>
    <t>Alexandria</t>
  </si>
  <si>
    <t>Egypt</t>
  </si>
  <si>
    <t>city_avg_temp</t>
  </si>
  <si>
    <t>global_avg_temp</t>
  </si>
  <si>
    <t>moving_avg_temp</t>
  </si>
  <si>
    <t>moving_city_avg_temp</t>
  </si>
  <si>
    <t>moving_global_avg_temp</t>
  </si>
  <si>
    <t>Correlation_Coeff</t>
  </si>
  <si>
    <t>Normal_Avgerage</t>
  </si>
  <si>
    <t>Moving_Average</t>
  </si>
  <si>
    <t>Differnce</t>
  </si>
  <si>
    <t>Comments</t>
  </si>
  <si>
    <t>Berlin</t>
  </si>
  <si>
    <t>Germany</t>
  </si>
  <si>
    <t>Spain</t>
  </si>
  <si>
    <t>Barcelona</t>
  </si>
  <si>
    <t>mov_temp</t>
  </si>
  <si>
    <t>Mov_Avg_Barcelona</t>
  </si>
  <si>
    <t>Mov_Avg_Berlin</t>
  </si>
  <si>
    <t>Forecast(moving_global_avg_temp)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</si>
</sst>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  <xf numFmtId="0" fontId="19" fillId="33" borderId="0" xfId="0" applyFont="1" applyFill="1" applyAlignment="1">
      <alignment horizontal="center"/>
    </xf>
    <xf numFmtId="0" fontId="20" fillId="0" borderId="0" xfId="0" applyFont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Alexandria vs Global Temperature over year in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'Alexandria-City-Data'!$D$1</c:f>
              <c:strCache>
                <c:ptCount val="1"/>
                <c:pt idx="0">
                  <c:v>city_avg_temp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bg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'Alexandria-City-Data'!$A$2:$A$224</c:f>
              <c:numCache>
                <c:formatCode>General</c:formatCode>
                <c:ptCount val="223"/>
                <c:pt idx="0">
                  <c:v>1791</c:v>
                </c:pt>
                <c:pt idx="1">
                  <c:v>1792</c:v>
                </c:pt>
                <c:pt idx="2">
                  <c:v>1793</c:v>
                </c:pt>
                <c:pt idx="3">
                  <c:v>1794</c:v>
                </c:pt>
                <c:pt idx="4">
                  <c:v>1795</c:v>
                </c:pt>
                <c:pt idx="5">
                  <c:v>1796</c:v>
                </c:pt>
                <c:pt idx="6">
                  <c:v>1797</c:v>
                </c:pt>
                <c:pt idx="7">
                  <c:v>1798</c:v>
                </c:pt>
                <c:pt idx="8">
                  <c:v>1799</c:v>
                </c:pt>
                <c:pt idx="9">
                  <c:v>1800</c:v>
                </c:pt>
                <c:pt idx="10">
                  <c:v>1801</c:v>
                </c:pt>
                <c:pt idx="11">
                  <c:v>1802</c:v>
                </c:pt>
                <c:pt idx="12">
                  <c:v>1803</c:v>
                </c:pt>
                <c:pt idx="13">
                  <c:v>1804</c:v>
                </c:pt>
                <c:pt idx="14">
                  <c:v>1805</c:v>
                </c:pt>
                <c:pt idx="15">
                  <c:v>1806</c:v>
                </c:pt>
                <c:pt idx="16">
                  <c:v>1807</c:v>
                </c:pt>
                <c:pt idx="17">
                  <c:v>1808</c:v>
                </c:pt>
                <c:pt idx="18">
                  <c:v>1809</c:v>
                </c:pt>
                <c:pt idx="19">
                  <c:v>1810</c:v>
                </c:pt>
                <c:pt idx="20">
                  <c:v>1811</c:v>
                </c:pt>
                <c:pt idx="21">
                  <c:v>1812</c:v>
                </c:pt>
                <c:pt idx="22">
                  <c:v>1813</c:v>
                </c:pt>
                <c:pt idx="23">
                  <c:v>1814</c:v>
                </c:pt>
                <c:pt idx="24">
                  <c:v>1815</c:v>
                </c:pt>
                <c:pt idx="25">
                  <c:v>1816</c:v>
                </c:pt>
                <c:pt idx="26">
                  <c:v>1817</c:v>
                </c:pt>
                <c:pt idx="27">
                  <c:v>1818</c:v>
                </c:pt>
                <c:pt idx="28">
                  <c:v>1819</c:v>
                </c:pt>
                <c:pt idx="29">
                  <c:v>1820</c:v>
                </c:pt>
                <c:pt idx="30">
                  <c:v>1821</c:v>
                </c:pt>
                <c:pt idx="31">
                  <c:v>1822</c:v>
                </c:pt>
                <c:pt idx="32">
                  <c:v>1823</c:v>
                </c:pt>
                <c:pt idx="33">
                  <c:v>1824</c:v>
                </c:pt>
                <c:pt idx="34">
                  <c:v>1825</c:v>
                </c:pt>
                <c:pt idx="35">
                  <c:v>1826</c:v>
                </c:pt>
                <c:pt idx="36">
                  <c:v>1827</c:v>
                </c:pt>
                <c:pt idx="37">
                  <c:v>1828</c:v>
                </c:pt>
                <c:pt idx="38">
                  <c:v>1829</c:v>
                </c:pt>
                <c:pt idx="39">
                  <c:v>1830</c:v>
                </c:pt>
                <c:pt idx="40">
                  <c:v>1831</c:v>
                </c:pt>
                <c:pt idx="41">
                  <c:v>1832</c:v>
                </c:pt>
                <c:pt idx="42">
                  <c:v>1833</c:v>
                </c:pt>
                <c:pt idx="43">
                  <c:v>1834</c:v>
                </c:pt>
                <c:pt idx="44">
                  <c:v>1835</c:v>
                </c:pt>
                <c:pt idx="45">
                  <c:v>1836</c:v>
                </c:pt>
                <c:pt idx="46">
                  <c:v>1837</c:v>
                </c:pt>
                <c:pt idx="47">
                  <c:v>1838</c:v>
                </c:pt>
                <c:pt idx="48">
                  <c:v>1839</c:v>
                </c:pt>
                <c:pt idx="49">
                  <c:v>1840</c:v>
                </c:pt>
                <c:pt idx="50">
                  <c:v>1841</c:v>
                </c:pt>
                <c:pt idx="51">
                  <c:v>1842</c:v>
                </c:pt>
                <c:pt idx="52">
                  <c:v>1843</c:v>
                </c:pt>
                <c:pt idx="53">
                  <c:v>1844</c:v>
                </c:pt>
                <c:pt idx="54">
                  <c:v>1845</c:v>
                </c:pt>
                <c:pt idx="55">
                  <c:v>1846</c:v>
                </c:pt>
                <c:pt idx="56">
                  <c:v>1847</c:v>
                </c:pt>
                <c:pt idx="57">
                  <c:v>1848</c:v>
                </c:pt>
                <c:pt idx="58">
                  <c:v>1849</c:v>
                </c:pt>
                <c:pt idx="59">
                  <c:v>1850</c:v>
                </c:pt>
                <c:pt idx="60">
                  <c:v>1851</c:v>
                </c:pt>
                <c:pt idx="61">
                  <c:v>1852</c:v>
                </c:pt>
                <c:pt idx="62">
                  <c:v>1853</c:v>
                </c:pt>
                <c:pt idx="63">
                  <c:v>1854</c:v>
                </c:pt>
                <c:pt idx="64">
                  <c:v>1855</c:v>
                </c:pt>
                <c:pt idx="65">
                  <c:v>1856</c:v>
                </c:pt>
                <c:pt idx="66">
                  <c:v>1857</c:v>
                </c:pt>
                <c:pt idx="67">
                  <c:v>1858</c:v>
                </c:pt>
                <c:pt idx="68">
                  <c:v>1859</c:v>
                </c:pt>
                <c:pt idx="69">
                  <c:v>1860</c:v>
                </c:pt>
                <c:pt idx="70">
                  <c:v>1861</c:v>
                </c:pt>
                <c:pt idx="71">
                  <c:v>1862</c:v>
                </c:pt>
                <c:pt idx="72">
                  <c:v>1863</c:v>
                </c:pt>
                <c:pt idx="73">
                  <c:v>1864</c:v>
                </c:pt>
                <c:pt idx="74">
                  <c:v>1865</c:v>
                </c:pt>
                <c:pt idx="75">
                  <c:v>1866</c:v>
                </c:pt>
                <c:pt idx="76">
                  <c:v>1867</c:v>
                </c:pt>
                <c:pt idx="77">
                  <c:v>1868</c:v>
                </c:pt>
                <c:pt idx="78">
                  <c:v>1869</c:v>
                </c:pt>
                <c:pt idx="79">
                  <c:v>1870</c:v>
                </c:pt>
                <c:pt idx="80">
                  <c:v>1871</c:v>
                </c:pt>
                <c:pt idx="81">
                  <c:v>1872</c:v>
                </c:pt>
                <c:pt idx="82">
                  <c:v>1873</c:v>
                </c:pt>
                <c:pt idx="83">
                  <c:v>1874</c:v>
                </c:pt>
                <c:pt idx="84">
                  <c:v>1875</c:v>
                </c:pt>
                <c:pt idx="85">
                  <c:v>1876</c:v>
                </c:pt>
                <c:pt idx="86">
                  <c:v>1877</c:v>
                </c:pt>
                <c:pt idx="87">
                  <c:v>1878</c:v>
                </c:pt>
                <c:pt idx="88">
                  <c:v>1879</c:v>
                </c:pt>
                <c:pt idx="89">
                  <c:v>1880</c:v>
                </c:pt>
                <c:pt idx="90">
                  <c:v>1881</c:v>
                </c:pt>
                <c:pt idx="91">
                  <c:v>1882</c:v>
                </c:pt>
                <c:pt idx="92">
                  <c:v>1883</c:v>
                </c:pt>
                <c:pt idx="93">
                  <c:v>1884</c:v>
                </c:pt>
                <c:pt idx="94">
                  <c:v>1885</c:v>
                </c:pt>
                <c:pt idx="95">
                  <c:v>1886</c:v>
                </c:pt>
                <c:pt idx="96">
                  <c:v>1887</c:v>
                </c:pt>
                <c:pt idx="97">
                  <c:v>1888</c:v>
                </c:pt>
                <c:pt idx="98">
                  <c:v>1889</c:v>
                </c:pt>
                <c:pt idx="99">
                  <c:v>1890</c:v>
                </c:pt>
                <c:pt idx="100">
                  <c:v>1891</c:v>
                </c:pt>
                <c:pt idx="101">
                  <c:v>1892</c:v>
                </c:pt>
                <c:pt idx="102">
                  <c:v>1893</c:v>
                </c:pt>
                <c:pt idx="103">
                  <c:v>1894</c:v>
                </c:pt>
                <c:pt idx="104">
                  <c:v>1895</c:v>
                </c:pt>
                <c:pt idx="105">
                  <c:v>1896</c:v>
                </c:pt>
                <c:pt idx="106">
                  <c:v>1897</c:v>
                </c:pt>
                <c:pt idx="107">
                  <c:v>1898</c:v>
                </c:pt>
                <c:pt idx="108">
                  <c:v>1899</c:v>
                </c:pt>
                <c:pt idx="109">
                  <c:v>1900</c:v>
                </c:pt>
                <c:pt idx="110">
                  <c:v>1901</c:v>
                </c:pt>
                <c:pt idx="111">
                  <c:v>1902</c:v>
                </c:pt>
                <c:pt idx="112">
                  <c:v>1903</c:v>
                </c:pt>
                <c:pt idx="113">
                  <c:v>1904</c:v>
                </c:pt>
                <c:pt idx="114">
                  <c:v>1905</c:v>
                </c:pt>
                <c:pt idx="115">
                  <c:v>1906</c:v>
                </c:pt>
                <c:pt idx="116">
                  <c:v>1907</c:v>
                </c:pt>
                <c:pt idx="117">
                  <c:v>1908</c:v>
                </c:pt>
                <c:pt idx="118">
                  <c:v>1909</c:v>
                </c:pt>
                <c:pt idx="119">
                  <c:v>1910</c:v>
                </c:pt>
                <c:pt idx="120">
                  <c:v>1911</c:v>
                </c:pt>
                <c:pt idx="121">
                  <c:v>1912</c:v>
                </c:pt>
                <c:pt idx="122">
                  <c:v>1913</c:v>
                </c:pt>
                <c:pt idx="123">
                  <c:v>1914</c:v>
                </c:pt>
                <c:pt idx="124">
                  <c:v>1915</c:v>
                </c:pt>
                <c:pt idx="125">
                  <c:v>1916</c:v>
                </c:pt>
                <c:pt idx="126">
                  <c:v>1917</c:v>
                </c:pt>
                <c:pt idx="127">
                  <c:v>1918</c:v>
                </c:pt>
                <c:pt idx="128">
                  <c:v>1919</c:v>
                </c:pt>
                <c:pt idx="129">
                  <c:v>1920</c:v>
                </c:pt>
                <c:pt idx="130">
                  <c:v>1921</c:v>
                </c:pt>
                <c:pt idx="131">
                  <c:v>1922</c:v>
                </c:pt>
                <c:pt idx="132">
                  <c:v>1923</c:v>
                </c:pt>
                <c:pt idx="133">
                  <c:v>1924</c:v>
                </c:pt>
                <c:pt idx="134">
                  <c:v>1925</c:v>
                </c:pt>
                <c:pt idx="135">
                  <c:v>1926</c:v>
                </c:pt>
                <c:pt idx="136">
                  <c:v>1927</c:v>
                </c:pt>
                <c:pt idx="137">
                  <c:v>1928</c:v>
                </c:pt>
                <c:pt idx="138">
                  <c:v>1929</c:v>
                </c:pt>
                <c:pt idx="139">
                  <c:v>1930</c:v>
                </c:pt>
                <c:pt idx="140">
                  <c:v>1931</c:v>
                </c:pt>
                <c:pt idx="141">
                  <c:v>1932</c:v>
                </c:pt>
                <c:pt idx="142">
                  <c:v>1933</c:v>
                </c:pt>
                <c:pt idx="143">
                  <c:v>1934</c:v>
                </c:pt>
                <c:pt idx="144">
                  <c:v>1935</c:v>
                </c:pt>
                <c:pt idx="145">
                  <c:v>1936</c:v>
                </c:pt>
                <c:pt idx="146">
                  <c:v>1937</c:v>
                </c:pt>
                <c:pt idx="147">
                  <c:v>1938</c:v>
                </c:pt>
                <c:pt idx="148">
                  <c:v>1939</c:v>
                </c:pt>
                <c:pt idx="149">
                  <c:v>1940</c:v>
                </c:pt>
                <c:pt idx="150">
                  <c:v>1941</c:v>
                </c:pt>
                <c:pt idx="151">
                  <c:v>1942</c:v>
                </c:pt>
                <c:pt idx="152">
                  <c:v>1943</c:v>
                </c:pt>
                <c:pt idx="153">
                  <c:v>1944</c:v>
                </c:pt>
                <c:pt idx="154">
                  <c:v>1945</c:v>
                </c:pt>
                <c:pt idx="155">
                  <c:v>1946</c:v>
                </c:pt>
                <c:pt idx="156">
                  <c:v>1947</c:v>
                </c:pt>
                <c:pt idx="157">
                  <c:v>1948</c:v>
                </c:pt>
                <c:pt idx="158">
                  <c:v>1949</c:v>
                </c:pt>
                <c:pt idx="159">
                  <c:v>1950</c:v>
                </c:pt>
                <c:pt idx="160">
                  <c:v>1951</c:v>
                </c:pt>
                <c:pt idx="161">
                  <c:v>1952</c:v>
                </c:pt>
                <c:pt idx="162">
                  <c:v>1953</c:v>
                </c:pt>
                <c:pt idx="163">
                  <c:v>1954</c:v>
                </c:pt>
                <c:pt idx="164">
                  <c:v>1955</c:v>
                </c:pt>
                <c:pt idx="165">
                  <c:v>1956</c:v>
                </c:pt>
                <c:pt idx="166">
                  <c:v>1957</c:v>
                </c:pt>
                <c:pt idx="167">
                  <c:v>1958</c:v>
                </c:pt>
                <c:pt idx="168">
                  <c:v>1959</c:v>
                </c:pt>
                <c:pt idx="169">
                  <c:v>1960</c:v>
                </c:pt>
                <c:pt idx="170">
                  <c:v>1961</c:v>
                </c:pt>
                <c:pt idx="171">
                  <c:v>1962</c:v>
                </c:pt>
                <c:pt idx="172">
                  <c:v>1963</c:v>
                </c:pt>
                <c:pt idx="173">
                  <c:v>1964</c:v>
                </c:pt>
                <c:pt idx="174">
                  <c:v>1965</c:v>
                </c:pt>
                <c:pt idx="175">
                  <c:v>1966</c:v>
                </c:pt>
                <c:pt idx="176">
                  <c:v>1967</c:v>
                </c:pt>
                <c:pt idx="177">
                  <c:v>1968</c:v>
                </c:pt>
                <c:pt idx="178">
                  <c:v>1969</c:v>
                </c:pt>
                <c:pt idx="179">
                  <c:v>1970</c:v>
                </c:pt>
                <c:pt idx="180">
                  <c:v>1971</c:v>
                </c:pt>
                <c:pt idx="181">
                  <c:v>1972</c:v>
                </c:pt>
                <c:pt idx="182">
                  <c:v>1973</c:v>
                </c:pt>
                <c:pt idx="183">
                  <c:v>1974</c:v>
                </c:pt>
                <c:pt idx="184">
                  <c:v>1975</c:v>
                </c:pt>
                <c:pt idx="185">
                  <c:v>1976</c:v>
                </c:pt>
                <c:pt idx="186">
                  <c:v>1977</c:v>
                </c:pt>
                <c:pt idx="187">
                  <c:v>1978</c:v>
                </c:pt>
                <c:pt idx="188">
                  <c:v>1979</c:v>
                </c:pt>
                <c:pt idx="189">
                  <c:v>1980</c:v>
                </c:pt>
                <c:pt idx="190">
                  <c:v>1981</c:v>
                </c:pt>
                <c:pt idx="191">
                  <c:v>1982</c:v>
                </c:pt>
                <c:pt idx="192">
                  <c:v>1983</c:v>
                </c:pt>
                <c:pt idx="193">
                  <c:v>1984</c:v>
                </c:pt>
                <c:pt idx="194">
                  <c:v>1985</c:v>
                </c:pt>
                <c:pt idx="195">
                  <c:v>1986</c:v>
                </c:pt>
                <c:pt idx="196">
                  <c:v>1987</c:v>
                </c:pt>
                <c:pt idx="197">
                  <c:v>1988</c:v>
                </c:pt>
                <c:pt idx="198">
                  <c:v>1989</c:v>
                </c:pt>
                <c:pt idx="199">
                  <c:v>1990</c:v>
                </c:pt>
                <c:pt idx="200">
                  <c:v>1991</c:v>
                </c:pt>
                <c:pt idx="201">
                  <c:v>1992</c:v>
                </c:pt>
                <c:pt idx="202">
                  <c:v>1993</c:v>
                </c:pt>
                <c:pt idx="203">
                  <c:v>1994</c:v>
                </c:pt>
                <c:pt idx="204">
                  <c:v>1995</c:v>
                </c:pt>
                <c:pt idx="205">
                  <c:v>1996</c:v>
                </c:pt>
                <c:pt idx="206">
                  <c:v>1997</c:v>
                </c:pt>
                <c:pt idx="207">
                  <c:v>1998</c:v>
                </c:pt>
                <c:pt idx="208">
                  <c:v>1999</c:v>
                </c:pt>
                <c:pt idx="209">
                  <c:v>2000</c:v>
                </c:pt>
                <c:pt idx="210">
                  <c:v>2001</c:v>
                </c:pt>
                <c:pt idx="211">
                  <c:v>2002</c:v>
                </c:pt>
                <c:pt idx="212">
                  <c:v>2003</c:v>
                </c:pt>
                <c:pt idx="213">
                  <c:v>2004</c:v>
                </c:pt>
                <c:pt idx="214">
                  <c:v>2005</c:v>
                </c:pt>
                <c:pt idx="215">
                  <c:v>2006</c:v>
                </c:pt>
                <c:pt idx="216">
                  <c:v>2007</c:v>
                </c:pt>
                <c:pt idx="217">
                  <c:v>2008</c:v>
                </c:pt>
                <c:pt idx="218">
                  <c:v>2009</c:v>
                </c:pt>
                <c:pt idx="219">
                  <c:v>2010</c:v>
                </c:pt>
                <c:pt idx="220">
                  <c:v>2011</c:v>
                </c:pt>
                <c:pt idx="221">
                  <c:v>2012</c:v>
                </c:pt>
                <c:pt idx="222">
                  <c:v>2013</c:v>
                </c:pt>
              </c:numCache>
            </c:numRef>
          </c:cat>
          <c:val>
            <c:numRef>
              <c:f>'Alexandria-City-Data'!$D$2:$D$224</c:f>
              <c:numCache>
                <c:formatCode>General</c:formatCode>
                <c:ptCount val="223"/>
                <c:pt idx="0">
                  <c:v>22.6</c:v>
                </c:pt>
                <c:pt idx="1">
                  <c:v>20.170000000000002</c:v>
                </c:pt>
                <c:pt idx="2">
                  <c:v>19.940000000000001</c:v>
                </c:pt>
                <c:pt idx="3">
                  <c:v>20.309999999999999</c:v>
                </c:pt>
                <c:pt idx="4">
                  <c:v>20.22</c:v>
                </c:pt>
                <c:pt idx="5">
                  <c:v>20.39</c:v>
                </c:pt>
                <c:pt idx="6">
                  <c:v>20.48</c:v>
                </c:pt>
                <c:pt idx="7">
                  <c:v>20.67</c:v>
                </c:pt>
                <c:pt idx="8">
                  <c:v>20.66</c:v>
                </c:pt>
                <c:pt idx="9">
                  <c:v>20.52</c:v>
                </c:pt>
                <c:pt idx="10">
                  <c:v>20.83</c:v>
                </c:pt>
                <c:pt idx="11">
                  <c:v>20.94</c:v>
                </c:pt>
                <c:pt idx="12">
                  <c:v>20.94</c:v>
                </c:pt>
                <c:pt idx="13">
                  <c:v>20.7</c:v>
                </c:pt>
                <c:pt idx="14">
                  <c:v>20.350000000000001</c:v>
                </c:pt>
                <c:pt idx="15">
                  <c:v>20.399999999999999</c:v>
                </c:pt>
                <c:pt idx="16">
                  <c:v>20.36</c:v>
                </c:pt>
                <c:pt idx="17">
                  <c:v>19.690000000000001</c:v>
                </c:pt>
                <c:pt idx="18">
                  <c:v>19.03</c:v>
                </c:pt>
                <c:pt idx="19">
                  <c:v>19.12</c:v>
                </c:pt>
                <c:pt idx="20">
                  <c:v>19.190000000000001</c:v>
                </c:pt>
                <c:pt idx="21">
                  <c:v>19.02</c:v>
                </c:pt>
                <c:pt idx="22">
                  <c:v>19.55</c:v>
                </c:pt>
                <c:pt idx="23">
                  <c:v>19.5</c:v>
                </c:pt>
                <c:pt idx="24">
                  <c:v>19.39</c:v>
                </c:pt>
                <c:pt idx="25">
                  <c:v>18.91</c:v>
                </c:pt>
                <c:pt idx="26">
                  <c:v>19.079999999999998</c:v>
                </c:pt>
                <c:pt idx="27">
                  <c:v>19.899999999999999</c:v>
                </c:pt>
                <c:pt idx="28">
                  <c:v>19.440000000000001</c:v>
                </c:pt>
                <c:pt idx="29">
                  <c:v>19.73</c:v>
                </c:pt>
                <c:pt idx="30">
                  <c:v>19.690000000000001</c:v>
                </c:pt>
                <c:pt idx="31">
                  <c:v>19.8</c:v>
                </c:pt>
                <c:pt idx="32">
                  <c:v>19.82</c:v>
                </c:pt>
                <c:pt idx="33">
                  <c:v>20.52</c:v>
                </c:pt>
                <c:pt idx="34">
                  <c:v>20.03</c:v>
                </c:pt>
                <c:pt idx="35">
                  <c:v>19.96</c:v>
                </c:pt>
                <c:pt idx="36">
                  <c:v>20.7</c:v>
                </c:pt>
                <c:pt idx="37">
                  <c:v>20.079999999999998</c:v>
                </c:pt>
                <c:pt idx="38">
                  <c:v>19.98</c:v>
                </c:pt>
                <c:pt idx="39">
                  <c:v>20.32</c:v>
                </c:pt>
                <c:pt idx="40">
                  <c:v>19.61</c:v>
                </c:pt>
                <c:pt idx="41">
                  <c:v>19.23</c:v>
                </c:pt>
                <c:pt idx="42">
                  <c:v>19.89</c:v>
                </c:pt>
                <c:pt idx="43">
                  <c:v>19.739999999999998</c:v>
                </c:pt>
                <c:pt idx="44">
                  <c:v>19.23</c:v>
                </c:pt>
                <c:pt idx="45">
                  <c:v>19.670000000000002</c:v>
                </c:pt>
                <c:pt idx="46">
                  <c:v>19.29</c:v>
                </c:pt>
                <c:pt idx="47">
                  <c:v>19.3</c:v>
                </c:pt>
                <c:pt idx="48">
                  <c:v>19.52</c:v>
                </c:pt>
                <c:pt idx="49">
                  <c:v>19.649999999999999</c:v>
                </c:pt>
                <c:pt idx="50">
                  <c:v>20.079999999999998</c:v>
                </c:pt>
                <c:pt idx="51">
                  <c:v>19.920000000000002</c:v>
                </c:pt>
                <c:pt idx="52">
                  <c:v>19.91</c:v>
                </c:pt>
                <c:pt idx="53">
                  <c:v>19.77</c:v>
                </c:pt>
                <c:pt idx="54">
                  <c:v>20.05</c:v>
                </c:pt>
                <c:pt idx="55">
                  <c:v>20.67</c:v>
                </c:pt>
                <c:pt idx="56">
                  <c:v>20.170000000000002</c:v>
                </c:pt>
                <c:pt idx="57">
                  <c:v>20</c:v>
                </c:pt>
                <c:pt idx="58">
                  <c:v>20</c:v>
                </c:pt>
                <c:pt idx="59">
                  <c:v>19.45</c:v>
                </c:pt>
                <c:pt idx="60">
                  <c:v>20.21</c:v>
                </c:pt>
                <c:pt idx="61">
                  <c:v>20.13</c:v>
                </c:pt>
                <c:pt idx="62">
                  <c:v>20.75</c:v>
                </c:pt>
                <c:pt idx="63">
                  <c:v>19.75</c:v>
                </c:pt>
                <c:pt idx="64">
                  <c:v>20.18</c:v>
                </c:pt>
                <c:pt idx="65">
                  <c:v>19.61</c:v>
                </c:pt>
                <c:pt idx="66">
                  <c:v>19.329999999999998</c:v>
                </c:pt>
                <c:pt idx="67">
                  <c:v>19.88</c:v>
                </c:pt>
                <c:pt idx="68">
                  <c:v>20.04</c:v>
                </c:pt>
                <c:pt idx="69">
                  <c:v>20.49</c:v>
                </c:pt>
                <c:pt idx="70">
                  <c:v>19.39</c:v>
                </c:pt>
                <c:pt idx="71">
                  <c:v>19.43</c:v>
                </c:pt>
                <c:pt idx="72">
                  <c:v>19.8</c:v>
                </c:pt>
                <c:pt idx="73">
                  <c:v>20.29</c:v>
                </c:pt>
                <c:pt idx="74">
                  <c:v>20.59</c:v>
                </c:pt>
                <c:pt idx="75">
                  <c:v>20.43</c:v>
                </c:pt>
                <c:pt idx="76">
                  <c:v>20.41</c:v>
                </c:pt>
                <c:pt idx="77">
                  <c:v>20.03</c:v>
                </c:pt>
                <c:pt idx="78">
                  <c:v>20.55</c:v>
                </c:pt>
                <c:pt idx="79">
                  <c:v>20.440000000000001</c:v>
                </c:pt>
                <c:pt idx="80">
                  <c:v>20.05</c:v>
                </c:pt>
                <c:pt idx="81">
                  <c:v>20.37</c:v>
                </c:pt>
                <c:pt idx="82">
                  <c:v>20.56</c:v>
                </c:pt>
                <c:pt idx="83">
                  <c:v>19.809999999999999</c:v>
                </c:pt>
                <c:pt idx="84">
                  <c:v>19.13</c:v>
                </c:pt>
                <c:pt idx="85">
                  <c:v>20.18</c:v>
                </c:pt>
                <c:pt idx="86">
                  <c:v>20.36</c:v>
                </c:pt>
                <c:pt idx="87">
                  <c:v>20.399999999999999</c:v>
                </c:pt>
                <c:pt idx="88">
                  <c:v>20.56</c:v>
                </c:pt>
                <c:pt idx="89">
                  <c:v>20.16</c:v>
                </c:pt>
                <c:pt idx="90">
                  <c:v>20.45</c:v>
                </c:pt>
                <c:pt idx="91">
                  <c:v>19.29</c:v>
                </c:pt>
                <c:pt idx="92">
                  <c:v>19.78</c:v>
                </c:pt>
                <c:pt idx="93">
                  <c:v>19.34</c:v>
                </c:pt>
                <c:pt idx="94">
                  <c:v>20.12</c:v>
                </c:pt>
                <c:pt idx="95">
                  <c:v>19.760000000000002</c:v>
                </c:pt>
                <c:pt idx="96">
                  <c:v>20.34</c:v>
                </c:pt>
                <c:pt idx="97">
                  <c:v>20.04</c:v>
                </c:pt>
                <c:pt idx="98">
                  <c:v>20.100000000000001</c:v>
                </c:pt>
                <c:pt idx="99">
                  <c:v>20.11</c:v>
                </c:pt>
                <c:pt idx="100">
                  <c:v>20.09</c:v>
                </c:pt>
                <c:pt idx="101">
                  <c:v>20.420000000000002</c:v>
                </c:pt>
                <c:pt idx="102">
                  <c:v>19.66</c:v>
                </c:pt>
                <c:pt idx="103">
                  <c:v>19.989999999999998</c:v>
                </c:pt>
                <c:pt idx="104">
                  <c:v>20.14</c:v>
                </c:pt>
                <c:pt idx="105">
                  <c:v>20.170000000000002</c:v>
                </c:pt>
                <c:pt idx="106">
                  <c:v>19.850000000000001</c:v>
                </c:pt>
                <c:pt idx="107">
                  <c:v>20.13</c:v>
                </c:pt>
                <c:pt idx="108">
                  <c:v>20.18</c:v>
                </c:pt>
                <c:pt idx="109">
                  <c:v>20.73</c:v>
                </c:pt>
                <c:pt idx="110">
                  <c:v>20.89</c:v>
                </c:pt>
                <c:pt idx="111">
                  <c:v>20.41</c:v>
                </c:pt>
                <c:pt idx="112">
                  <c:v>19.59</c:v>
                </c:pt>
                <c:pt idx="113">
                  <c:v>19.78</c:v>
                </c:pt>
                <c:pt idx="114">
                  <c:v>19.899999999999999</c:v>
                </c:pt>
                <c:pt idx="115">
                  <c:v>20.149999999999999</c:v>
                </c:pt>
                <c:pt idx="116">
                  <c:v>19.47</c:v>
                </c:pt>
                <c:pt idx="117">
                  <c:v>19.399999999999999</c:v>
                </c:pt>
                <c:pt idx="118">
                  <c:v>20.399999999999999</c:v>
                </c:pt>
                <c:pt idx="119">
                  <c:v>19.62</c:v>
                </c:pt>
                <c:pt idx="120">
                  <c:v>19.73</c:v>
                </c:pt>
                <c:pt idx="121">
                  <c:v>19.89</c:v>
                </c:pt>
                <c:pt idx="122">
                  <c:v>19.649999999999999</c:v>
                </c:pt>
                <c:pt idx="123">
                  <c:v>19.920000000000002</c:v>
                </c:pt>
                <c:pt idx="124">
                  <c:v>20.64</c:v>
                </c:pt>
                <c:pt idx="125">
                  <c:v>20.86</c:v>
                </c:pt>
                <c:pt idx="126">
                  <c:v>20.25</c:v>
                </c:pt>
                <c:pt idx="127">
                  <c:v>20.58</c:v>
                </c:pt>
                <c:pt idx="128">
                  <c:v>20.38</c:v>
                </c:pt>
                <c:pt idx="129">
                  <c:v>19.920000000000002</c:v>
                </c:pt>
                <c:pt idx="130">
                  <c:v>19.97</c:v>
                </c:pt>
                <c:pt idx="131">
                  <c:v>20.61</c:v>
                </c:pt>
                <c:pt idx="132">
                  <c:v>20.66</c:v>
                </c:pt>
                <c:pt idx="133">
                  <c:v>20.82</c:v>
                </c:pt>
                <c:pt idx="134">
                  <c:v>20.48</c:v>
                </c:pt>
                <c:pt idx="135">
                  <c:v>20.47</c:v>
                </c:pt>
                <c:pt idx="136">
                  <c:v>20.96</c:v>
                </c:pt>
                <c:pt idx="137">
                  <c:v>20.8</c:v>
                </c:pt>
                <c:pt idx="138">
                  <c:v>20.21</c:v>
                </c:pt>
                <c:pt idx="139">
                  <c:v>20.81</c:v>
                </c:pt>
                <c:pt idx="140">
                  <c:v>20.69</c:v>
                </c:pt>
                <c:pt idx="141">
                  <c:v>20.55</c:v>
                </c:pt>
                <c:pt idx="142">
                  <c:v>20.07</c:v>
                </c:pt>
                <c:pt idx="143">
                  <c:v>20.53</c:v>
                </c:pt>
                <c:pt idx="144">
                  <c:v>20.68</c:v>
                </c:pt>
                <c:pt idx="145">
                  <c:v>20.94</c:v>
                </c:pt>
                <c:pt idx="146">
                  <c:v>20.96</c:v>
                </c:pt>
                <c:pt idx="147">
                  <c:v>20.12</c:v>
                </c:pt>
                <c:pt idx="148">
                  <c:v>20.95</c:v>
                </c:pt>
                <c:pt idx="149">
                  <c:v>20.56</c:v>
                </c:pt>
                <c:pt idx="150">
                  <c:v>20.88</c:v>
                </c:pt>
                <c:pt idx="151">
                  <c:v>20.61</c:v>
                </c:pt>
                <c:pt idx="152">
                  <c:v>20.59</c:v>
                </c:pt>
                <c:pt idx="153">
                  <c:v>20.48</c:v>
                </c:pt>
                <c:pt idx="154">
                  <c:v>20.12</c:v>
                </c:pt>
                <c:pt idx="155">
                  <c:v>20.89</c:v>
                </c:pt>
                <c:pt idx="156">
                  <c:v>21.04</c:v>
                </c:pt>
                <c:pt idx="157">
                  <c:v>19.96</c:v>
                </c:pt>
                <c:pt idx="158">
                  <c:v>19.71</c:v>
                </c:pt>
                <c:pt idx="159">
                  <c:v>20.57</c:v>
                </c:pt>
                <c:pt idx="160">
                  <c:v>20.83</c:v>
                </c:pt>
                <c:pt idx="161">
                  <c:v>20.84</c:v>
                </c:pt>
                <c:pt idx="162">
                  <c:v>20.11</c:v>
                </c:pt>
                <c:pt idx="163">
                  <c:v>20.43</c:v>
                </c:pt>
                <c:pt idx="164">
                  <c:v>21.23</c:v>
                </c:pt>
                <c:pt idx="165">
                  <c:v>20.45</c:v>
                </c:pt>
                <c:pt idx="166">
                  <c:v>20.56</c:v>
                </c:pt>
                <c:pt idx="167">
                  <c:v>20.92</c:v>
                </c:pt>
                <c:pt idx="168">
                  <c:v>20.11</c:v>
                </c:pt>
                <c:pt idx="169">
                  <c:v>21.37</c:v>
                </c:pt>
                <c:pt idx="170">
                  <c:v>20.350000000000001</c:v>
                </c:pt>
                <c:pt idx="171">
                  <c:v>21.13</c:v>
                </c:pt>
                <c:pt idx="172">
                  <c:v>21.1</c:v>
                </c:pt>
                <c:pt idx="173">
                  <c:v>20.22</c:v>
                </c:pt>
                <c:pt idx="174">
                  <c:v>20.52</c:v>
                </c:pt>
                <c:pt idx="175">
                  <c:v>21.08</c:v>
                </c:pt>
                <c:pt idx="176">
                  <c:v>20.11</c:v>
                </c:pt>
                <c:pt idx="177">
                  <c:v>20.63</c:v>
                </c:pt>
                <c:pt idx="178">
                  <c:v>20.75</c:v>
                </c:pt>
                <c:pt idx="179">
                  <c:v>20.64</c:v>
                </c:pt>
                <c:pt idx="180">
                  <c:v>20.51</c:v>
                </c:pt>
                <c:pt idx="181">
                  <c:v>20.7</c:v>
                </c:pt>
                <c:pt idx="182">
                  <c:v>20.54</c:v>
                </c:pt>
                <c:pt idx="183">
                  <c:v>20.55</c:v>
                </c:pt>
                <c:pt idx="184">
                  <c:v>20.45</c:v>
                </c:pt>
                <c:pt idx="185">
                  <c:v>20.22</c:v>
                </c:pt>
                <c:pt idx="186">
                  <c:v>20.64</c:v>
                </c:pt>
                <c:pt idx="187">
                  <c:v>20.61</c:v>
                </c:pt>
                <c:pt idx="188">
                  <c:v>21.07</c:v>
                </c:pt>
                <c:pt idx="189">
                  <c:v>20.440000000000001</c:v>
                </c:pt>
                <c:pt idx="190">
                  <c:v>20.6</c:v>
                </c:pt>
                <c:pt idx="191">
                  <c:v>20.16</c:v>
                </c:pt>
                <c:pt idx="192">
                  <c:v>19.87</c:v>
                </c:pt>
                <c:pt idx="193">
                  <c:v>20.51</c:v>
                </c:pt>
                <c:pt idx="194">
                  <c:v>20.84</c:v>
                </c:pt>
                <c:pt idx="195">
                  <c:v>20.59</c:v>
                </c:pt>
                <c:pt idx="196">
                  <c:v>20.21</c:v>
                </c:pt>
                <c:pt idx="197">
                  <c:v>20.63</c:v>
                </c:pt>
                <c:pt idx="198">
                  <c:v>20.46</c:v>
                </c:pt>
                <c:pt idx="199">
                  <c:v>20.73</c:v>
                </c:pt>
                <c:pt idx="200">
                  <c:v>20.64</c:v>
                </c:pt>
                <c:pt idx="201">
                  <c:v>20.09</c:v>
                </c:pt>
                <c:pt idx="202">
                  <c:v>20.74</c:v>
                </c:pt>
                <c:pt idx="203">
                  <c:v>21.1</c:v>
                </c:pt>
                <c:pt idx="204">
                  <c:v>20.62</c:v>
                </c:pt>
                <c:pt idx="205">
                  <c:v>20.85</c:v>
                </c:pt>
                <c:pt idx="206">
                  <c:v>20.52</c:v>
                </c:pt>
                <c:pt idx="207">
                  <c:v>21.29</c:v>
                </c:pt>
                <c:pt idx="208">
                  <c:v>21.46</c:v>
                </c:pt>
                <c:pt idx="209">
                  <c:v>20.74</c:v>
                </c:pt>
                <c:pt idx="210">
                  <c:v>21.45</c:v>
                </c:pt>
                <c:pt idx="211">
                  <c:v>21.46</c:v>
                </c:pt>
                <c:pt idx="212">
                  <c:v>21.22</c:v>
                </c:pt>
                <c:pt idx="213">
                  <c:v>21.06</c:v>
                </c:pt>
                <c:pt idx="214">
                  <c:v>21.08</c:v>
                </c:pt>
                <c:pt idx="215">
                  <c:v>21.15</c:v>
                </c:pt>
                <c:pt idx="216">
                  <c:v>21.51</c:v>
                </c:pt>
                <c:pt idx="217">
                  <c:v>21.74</c:v>
                </c:pt>
                <c:pt idx="218">
                  <c:v>21.67</c:v>
                </c:pt>
                <c:pt idx="219">
                  <c:v>22.46</c:v>
                </c:pt>
                <c:pt idx="220">
                  <c:v>21.18</c:v>
                </c:pt>
                <c:pt idx="221">
                  <c:v>21.55</c:v>
                </c:pt>
                <c:pt idx="222">
                  <c:v>21.44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0-4B26-8974-75EDDBFEA5B5}"/>
            </c:ext>
          </c:extLst>
        </c:ser>
        <c:ser>
          <c:idx val="1"/>
          <c:order val="1"/>
          <c:tx>
            <c:strRef>
              <c:f>'Alexandria-City-Data'!$E$1</c:f>
              <c:strCache>
                <c:ptCount val="1"/>
                <c:pt idx="0">
                  <c:v>global_avg_temp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bg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'Alexandria-City-Data'!$A$2:$A$224</c:f>
              <c:numCache>
                <c:formatCode>General</c:formatCode>
                <c:ptCount val="223"/>
                <c:pt idx="0">
                  <c:v>1791</c:v>
                </c:pt>
                <c:pt idx="1">
                  <c:v>1792</c:v>
                </c:pt>
                <c:pt idx="2">
                  <c:v>1793</c:v>
                </c:pt>
                <c:pt idx="3">
                  <c:v>1794</c:v>
                </c:pt>
                <c:pt idx="4">
                  <c:v>1795</c:v>
                </c:pt>
                <c:pt idx="5">
                  <c:v>1796</c:v>
                </c:pt>
                <c:pt idx="6">
                  <c:v>1797</c:v>
                </c:pt>
                <c:pt idx="7">
                  <c:v>1798</c:v>
                </c:pt>
                <c:pt idx="8">
                  <c:v>1799</c:v>
                </c:pt>
                <c:pt idx="9">
                  <c:v>1800</c:v>
                </c:pt>
                <c:pt idx="10">
                  <c:v>1801</c:v>
                </c:pt>
                <c:pt idx="11">
                  <c:v>1802</c:v>
                </c:pt>
                <c:pt idx="12">
                  <c:v>1803</c:v>
                </c:pt>
                <c:pt idx="13">
                  <c:v>1804</c:v>
                </c:pt>
                <c:pt idx="14">
                  <c:v>1805</c:v>
                </c:pt>
                <c:pt idx="15">
                  <c:v>1806</c:v>
                </c:pt>
                <c:pt idx="16">
                  <c:v>1807</c:v>
                </c:pt>
                <c:pt idx="17">
                  <c:v>1808</c:v>
                </c:pt>
                <c:pt idx="18">
                  <c:v>1809</c:v>
                </c:pt>
                <c:pt idx="19">
                  <c:v>1810</c:v>
                </c:pt>
                <c:pt idx="20">
                  <c:v>1811</c:v>
                </c:pt>
                <c:pt idx="21">
                  <c:v>1812</c:v>
                </c:pt>
                <c:pt idx="22">
                  <c:v>1813</c:v>
                </c:pt>
                <c:pt idx="23">
                  <c:v>1814</c:v>
                </c:pt>
                <c:pt idx="24">
                  <c:v>1815</c:v>
                </c:pt>
                <c:pt idx="25">
                  <c:v>1816</c:v>
                </c:pt>
                <c:pt idx="26">
                  <c:v>1817</c:v>
                </c:pt>
                <c:pt idx="27">
                  <c:v>1818</c:v>
                </c:pt>
                <c:pt idx="28">
                  <c:v>1819</c:v>
                </c:pt>
                <c:pt idx="29">
                  <c:v>1820</c:v>
                </c:pt>
                <c:pt idx="30">
                  <c:v>1821</c:v>
                </c:pt>
                <c:pt idx="31">
                  <c:v>1822</c:v>
                </c:pt>
                <c:pt idx="32">
                  <c:v>1823</c:v>
                </c:pt>
                <c:pt idx="33">
                  <c:v>1824</c:v>
                </c:pt>
                <c:pt idx="34">
                  <c:v>1825</c:v>
                </c:pt>
                <c:pt idx="35">
                  <c:v>1826</c:v>
                </c:pt>
                <c:pt idx="36">
                  <c:v>1827</c:v>
                </c:pt>
                <c:pt idx="37">
                  <c:v>1828</c:v>
                </c:pt>
                <c:pt idx="38">
                  <c:v>1829</c:v>
                </c:pt>
                <c:pt idx="39">
                  <c:v>1830</c:v>
                </c:pt>
                <c:pt idx="40">
                  <c:v>1831</c:v>
                </c:pt>
                <c:pt idx="41">
                  <c:v>1832</c:v>
                </c:pt>
                <c:pt idx="42">
                  <c:v>1833</c:v>
                </c:pt>
                <c:pt idx="43">
                  <c:v>1834</c:v>
                </c:pt>
                <c:pt idx="44">
                  <c:v>1835</c:v>
                </c:pt>
                <c:pt idx="45">
                  <c:v>1836</c:v>
                </c:pt>
                <c:pt idx="46">
                  <c:v>1837</c:v>
                </c:pt>
                <c:pt idx="47">
                  <c:v>1838</c:v>
                </c:pt>
                <c:pt idx="48">
                  <c:v>1839</c:v>
                </c:pt>
                <c:pt idx="49">
                  <c:v>1840</c:v>
                </c:pt>
                <c:pt idx="50">
                  <c:v>1841</c:v>
                </c:pt>
                <c:pt idx="51">
                  <c:v>1842</c:v>
                </c:pt>
                <c:pt idx="52">
                  <c:v>1843</c:v>
                </c:pt>
                <c:pt idx="53">
                  <c:v>1844</c:v>
                </c:pt>
                <c:pt idx="54">
                  <c:v>1845</c:v>
                </c:pt>
                <c:pt idx="55">
                  <c:v>1846</c:v>
                </c:pt>
                <c:pt idx="56">
                  <c:v>1847</c:v>
                </c:pt>
                <c:pt idx="57">
                  <c:v>1848</c:v>
                </c:pt>
                <c:pt idx="58">
                  <c:v>1849</c:v>
                </c:pt>
                <c:pt idx="59">
                  <c:v>1850</c:v>
                </c:pt>
                <c:pt idx="60">
                  <c:v>1851</c:v>
                </c:pt>
                <c:pt idx="61">
                  <c:v>1852</c:v>
                </c:pt>
                <c:pt idx="62">
                  <c:v>1853</c:v>
                </c:pt>
                <c:pt idx="63">
                  <c:v>1854</c:v>
                </c:pt>
                <c:pt idx="64">
                  <c:v>1855</c:v>
                </c:pt>
                <c:pt idx="65">
                  <c:v>1856</c:v>
                </c:pt>
                <c:pt idx="66">
                  <c:v>1857</c:v>
                </c:pt>
                <c:pt idx="67">
                  <c:v>1858</c:v>
                </c:pt>
                <c:pt idx="68">
                  <c:v>1859</c:v>
                </c:pt>
                <c:pt idx="69">
                  <c:v>1860</c:v>
                </c:pt>
                <c:pt idx="70">
                  <c:v>1861</c:v>
                </c:pt>
                <c:pt idx="71">
                  <c:v>1862</c:v>
                </c:pt>
                <c:pt idx="72">
                  <c:v>1863</c:v>
                </c:pt>
                <c:pt idx="73">
                  <c:v>1864</c:v>
                </c:pt>
                <c:pt idx="74">
                  <c:v>1865</c:v>
                </c:pt>
                <c:pt idx="75">
                  <c:v>1866</c:v>
                </c:pt>
                <c:pt idx="76">
                  <c:v>1867</c:v>
                </c:pt>
                <c:pt idx="77">
                  <c:v>1868</c:v>
                </c:pt>
                <c:pt idx="78">
                  <c:v>1869</c:v>
                </c:pt>
                <c:pt idx="79">
                  <c:v>1870</c:v>
                </c:pt>
                <c:pt idx="80">
                  <c:v>1871</c:v>
                </c:pt>
                <c:pt idx="81">
                  <c:v>1872</c:v>
                </c:pt>
                <c:pt idx="82">
                  <c:v>1873</c:v>
                </c:pt>
                <c:pt idx="83">
                  <c:v>1874</c:v>
                </c:pt>
                <c:pt idx="84">
                  <c:v>1875</c:v>
                </c:pt>
                <c:pt idx="85">
                  <c:v>1876</c:v>
                </c:pt>
                <c:pt idx="86">
                  <c:v>1877</c:v>
                </c:pt>
                <c:pt idx="87">
                  <c:v>1878</c:v>
                </c:pt>
                <c:pt idx="88">
                  <c:v>1879</c:v>
                </c:pt>
                <c:pt idx="89">
                  <c:v>1880</c:v>
                </c:pt>
                <c:pt idx="90">
                  <c:v>1881</c:v>
                </c:pt>
                <c:pt idx="91">
                  <c:v>1882</c:v>
                </c:pt>
                <c:pt idx="92">
                  <c:v>1883</c:v>
                </c:pt>
                <c:pt idx="93">
                  <c:v>1884</c:v>
                </c:pt>
                <c:pt idx="94">
                  <c:v>1885</c:v>
                </c:pt>
                <c:pt idx="95">
                  <c:v>1886</c:v>
                </c:pt>
                <c:pt idx="96">
                  <c:v>1887</c:v>
                </c:pt>
                <c:pt idx="97">
                  <c:v>1888</c:v>
                </c:pt>
                <c:pt idx="98">
                  <c:v>1889</c:v>
                </c:pt>
                <c:pt idx="99">
                  <c:v>1890</c:v>
                </c:pt>
                <c:pt idx="100">
                  <c:v>1891</c:v>
                </c:pt>
                <c:pt idx="101">
                  <c:v>1892</c:v>
                </c:pt>
                <c:pt idx="102">
                  <c:v>1893</c:v>
                </c:pt>
                <c:pt idx="103">
                  <c:v>1894</c:v>
                </c:pt>
                <c:pt idx="104">
                  <c:v>1895</c:v>
                </c:pt>
                <c:pt idx="105">
                  <c:v>1896</c:v>
                </c:pt>
                <c:pt idx="106">
                  <c:v>1897</c:v>
                </c:pt>
                <c:pt idx="107">
                  <c:v>1898</c:v>
                </c:pt>
                <c:pt idx="108">
                  <c:v>1899</c:v>
                </c:pt>
                <c:pt idx="109">
                  <c:v>1900</c:v>
                </c:pt>
                <c:pt idx="110">
                  <c:v>1901</c:v>
                </c:pt>
                <c:pt idx="111">
                  <c:v>1902</c:v>
                </c:pt>
                <c:pt idx="112">
                  <c:v>1903</c:v>
                </c:pt>
                <c:pt idx="113">
                  <c:v>1904</c:v>
                </c:pt>
                <c:pt idx="114">
                  <c:v>1905</c:v>
                </c:pt>
                <c:pt idx="115">
                  <c:v>1906</c:v>
                </c:pt>
                <c:pt idx="116">
                  <c:v>1907</c:v>
                </c:pt>
                <c:pt idx="117">
                  <c:v>1908</c:v>
                </c:pt>
                <c:pt idx="118">
                  <c:v>1909</c:v>
                </c:pt>
                <c:pt idx="119">
                  <c:v>1910</c:v>
                </c:pt>
                <c:pt idx="120">
                  <c:v>1911</c:v>
                </c:pt>
                <c:pt idx="121">
                  <c:v>1912</c:v>
                </c:pt>
                <c:pt idx="122">
                  <c:v>1913</c:v>
                </c:pt>
                <c:pt idx="123">
                  <c:v>1914</c:v>
                </c:pt>
                <c:pt idx="124">
                  <c:v>1915</c:v>
                </c:pt>
                <c:pt idx="125">
                  <c:v>1916</c:v>
                </c:pt>
                <c:pt idx="126">
                  <c:v>1917</c:v>
                </c:pt>
                <c:pt idx="127">
                  <c:v>1918</c:v>
                </c:pt>
                <c:pt idx="128">
                  <c:v>1919</c:v>
                </c:pt>
                <c:pt idx="129">
                  <c:v>1920</c:v>
                </c:pt>
                <c:pt idx="130">
                  <c:v>1921</c:v>
                </c:pt>
                <c:pt idx="131">
                  <c:v>1922</c:v>
                </c:pt>
                <c:pt idx="132">
                  <c:v>1923</c:v>
                </c:pt>
                <c:pt idx="133">
                  <c:v>1924</c:v>
                </c:pt>
                <c:pt idx="134">
                  <c:v>1925</c:v>
                </c:pt>
                <c:pt idx="135">
                  <c:v>1926</c:v>
                </c:pt>
                <c:pt idx="136">
                  <c:v>1927</c:v>
                </c:pt>
                <c:pt idx="137">
                  <c:v>1928</c:v>
                </c:pt>
                <c:pt idx="138">
                  <c:v>1929</c:v>
                </c:pt>
                <c:pt idx="139">
                  <c:v>1930</c:v>
                </c:pt>
                <c:pt idx="140">
                  <c:v>1931</c:v>
                </c:pt>
                <c:pt idx="141">
                  <c:v>1932</c:v>
                </c:pt>
                <c:pt idx="142">
                  <c:v>1933</c:v>
                </c:pt>
                <c:pt idx="143">
                  <c:v>1934</c:v>
                </c:pt>
                <c:pt idx="144">
                  <c:v>1935</c:v>
                </c:pt>
                <c:pt idx="145">
                  <c:v>1936</c:v>
                </c:pt>
                <c:pt idx="146">
                  <c:v>1937</c:v>
                </c:pt>
                <c:pt idx="147">
                  <c:v>1938</c:v>
                </c:pt>
                <c:pt idx="148">
                  <c:v>1939</c:v>
                </c:pt>
                <c:pt idx="149">
                  <c:v>1940</c:v>
                </c:pt>
                <c:pt idx="150">
                  <c:v>1941</c:v>
                </c:pt>
                <c:pt idx="151">
                  <c:v>1942</c:v>
                </c:pt>
                <c:pt idx="152">
                  <c:v>1943</c:v>
                </c:pt>
                <c:pt idx="153">
                  <c:v>1944</c:v>
                </c:pt>
                <c:pt idx="154">
                  <c:v>1945</c:v>
                </c:pt>
                <c:pt idx="155">
                  <c:v>1946</c:v>
                </c:pt>
                <c:pt idx="156">
                  <c:v>1947</c:v>
                </c:pt>
                <c:pt idx="157">
                  <c:v>1948</c:v>
                </c:pt>
                <c:pt idx="158">
                  <c:v>1949</c:v>
                </c:pt>
                <c:pt idx="159">
                  <c:v>1950</c:v>
                </c:pt>
                <c:pt idx="160">
                  <c:v>1951</c:v>
                </c:pt>
                <c:pt idx="161">
                  <c:v>1952</c:v>
                </c:pt>
                <c:pt idx="162">
                  <c:v>1953</c:v>
                </c:pt>
                <c:pt idx="163">
                  <c:v>1954</c:v>
                </c:pt>
                <c:pt idx="164">
                  <c:v>1955</c:v>
                </c:pt>
                <c:pt idx="165">
                  <c:v>1956</c:v>
                </c:pt>
                <c:pt idx="166">
                  <c:v>1957</c:v>
                </c:pt>
                <c:pt idx="167">
                  <c:v>1958</c:v>
                </c:pt>
                <c:pt idx="168">
                  <c:v>1959</c:v>
                </c:pt>
                <c:pt idx="169">
                  <c:v>1960</c:v>
                </c:pt>
                <c:pt idx="170">
                  <c:v>1961</c:v>
                </c:pt>
                <c:pt idx="171">
                  <c:v>1962</c:v>
                </c:pt>
                <c:pt idx="172">
                  <c:v>1963</c:v>
                </c:pt>
                <c:pt idx="173">
                  <c:v>1964</c:v>
                </c:pt>
                <c:pt idx="174">
                  <c:v>1965</c:v>
                </c:pt>
                <c:pt idx="175">
                  <c:v>1966</c:v>
                </c:pt>
                <c:pt idx="176">
                  <c:v>1967</c:v>
                </c:pt>
                <c:pt idx="177">
                  <c:v>1968</c:v>
                </c:pt>
                <c:pt idx="178">
                  <c:v>1969</c:v>
                </c:pt>
                <c:pt idx="179">
                  <c:v>1970</c:v>
                </c:pt>
                <c:pt idx="180">
                  <c:v>1971</c:v>
                </c:pt>
                <c:pt idx="181">
                  <c:v>1972</c:v>
                </c:pt>
                <c:pt idx="182">
                  <c:v>1973</c:v>
                </c:pt>
                <c:pt idx="183">
                  <c:v>1974</c:v>
                </c:pt>
                <c:pt idx="184">
                  <c:v>1975</c:v>
                </c:pt>
                <c:pt idx="185">
                  <c:v>1976</c:v>
                </c:pt>
                <c:pt idx="186">
                  <c:v>1977</c:v>
                </c:pt>
                <c:pt idx="187">
                  <c:v>1978</c:v>
                </c:pt>
                <c:pt idx="188">
                  <c:v>1979</c:v>
                </c:pt>
                <c:pt idx="189">
                  <c:v>1980</c:v>
                </c:pt>
                <c:pt idx="190">
                  <c:v>1981</c:v>
                </c:pt>
                <c:pt idx="191">
                  <c:v>1982</c:v>
                </c:pt>
                <c:pt idx="192">
                  <c:v>1983</c:v>
                </c:pt>
                <c:pt idx="193">
                  <c:v>1984</c:v>
                </c:pt>
                <c:pt idx="194">
                  <c:v>1985</c:v>
                </c:pt>
                <c:pt idx="195">
                  <c:v>1986</c:v>
                </c:pt>
                <c:pt idx="196">
                  <c:v>1987</c:v>
                </c:pt>
                <c:pt idx="197">
                  <c:v>1988</c:v>
                </c:pt>
                <c:pt idx="198">
                  <c:v>1989</c:v>
                </c:pt>
                <c:pt idx="199">
                  <c:v>1990</c:v>
                </c:pt>
                <c:pt idx="200">
                  <c:v>1991</c:v>
                </c:pt>
                <c:pt idx="201">
                  <c:v>1992</c:v>
                </c:pt>
                <c:pt idx="202">
                  <c:v>1993</c:v>
                </c:pt>
                <c:pt idx="203">
                  <c:v>1994</c:v>
                </c:pt>
                <c:pt idx="204">
                  <c:v>1995</c:v>
                </c:pt>
                <c:pt idx="205">
                  <c:v>1996</c:v>
                </c:pt>
                <c:pt idx="206">
                  <c:v>1997</c:v>
                </c:pt>
                <c:pt idx="207">
                  <c:v>1998</c:v>
                </c:pt>
                <c:pt idx="208">
                  <c:v>1999</c:v>
                </c:pt>
                <c:pt idx="209">
                  <c:v>2000</c:v>
                </c:pt>
                <c:pt idx="210">
                  <c:v>2001</c:v>
                </c:pt>
                <c:pt idx="211">
                  <c:v>2002</c:v>
                </c:pt>
                <c:pt idx="212">
                  <c:v>2003</c:v>
                </c:pt>
                <c:pt idx="213">
                  <c:v>2004</c:v>
                </c:pt>
                <c:pt idx="214">
                  <c:v>2005</c:v>
                </c:pt>
                <c:pt idx="215">
                  <c:v>2006</c:v>
                </c:pt>
                <c:pt idx="216">
                  <c:v>2007</c:v>
                </c:pt>
                <c:pt idx="217">
                  <c:v>2008</c:v>
                </c:pt>
                <c:pt idx="218">
                  <c:v>2009</c:v>
                </c:pt>
                <c:pt idx="219">
                  <c:v>2010</c:v>
                </c:pt>
                <c:pt idx="220">
                  <c:v>2011</c:v>
                </c:pt>
                <c:pt idx="221">
                  <c:v>2012</c:v>
                </c:pt>
                <c:pt idx="222">
                  <c:v>2013</c:v>
                </c:pt>
              </c:numCache>
            </c:numRef>
          </c:cat>
          <c:val>
            <c:numRef>
              <c:f>'Alexandria-City-Data'!$E$2:$E$224</c:f>
              <c:numCache>
                <c:formatCode>General</c:formatCode>
                <c:ptCount val="223"/>
                <c:pt idx="0">
                  <c:v>8.23</c:v>
                </c:pt>
                <c:pt idx="1">
                  <c:v>8.09</c:v>
                </c:pt>
                <c:pt idx="2">
                  <c:v>8.23</c:v>
                </c:pt>
                <c:pt idx="3">
                  <c:v>8.5299999999999994</c:v>
                </c:pt>
                <c:pt idx="4">
                  <c:v>8.35</c:v>
                </c:pt>
                <c:pt idx="5">
                  <c:v>8.27</c:v>
                </c:pt>
                <c:pt idx="6">
                  <c:v>8.51</c:v>
                </c:pt>
                <c:pt idx="7">
                  <c:v>8.67</c:v>
                </c:pt>
                <c:pt idx="8">
                  <c:v>8.51</c:v>
                </c:pt>
                <c:pt idx="9">
                  <c:v>8.48</c:v>
                </c:pt>
                <c:pt idx="10">
                  <c:v>8.59</c:v>
                </c:pt>
                <c:pt idx="11">
                  <c:v>8.58</c:v>
                </c:pt>
                <c:pt idx="12">
                  <c:v>8.5</c:v>
                </c:pt>
                <c:pt idx="13">
                  <c:v>8.84</c:v>
                </c:pt>
                <c:pt idx="14">
                  <c:v>8.56</c:v>
                </c:pt>
                <c:pt idx="15">
                  <c:v>8.43</c:v>
                </c:pt>
                <c:pt idx="16">
                  <c:v>8.2799999999999994</c:v>
                </c:pt>
                <c:pt idx="17">
                  <c:v>7.63</c:v>
                </c:pt>
                <c:pt idx="18">
                  <c:v>7.08</c:v>
                </c:pt>
                <c:pt idx="19">
                  <c:v>6.92</c:v>
                </c:pt>
                <c:pt idx="20">
                  <c:v>6.86</c:v>
                </c:pt>
                <c:pt idx="21">
                  <c:v>7.05</c:v>
                </c:pt>
                <c:pt idx="22">
                  <c:v>7.74</c:v>
                </c:pt>
                <c:pt idx="23">
                  <c:v>7.59</c:v>
                </c:pt>
                <c:pt idx="24">
                  <c:v>7.24</c:v>
                </c:pt>
                <c:pt idx="25">
                  <c:v>6.94</c:v>
                </c:pt>
                <c:pt idx="26">
                  <c:v>6.98</c:v>
                </c:pt>
                <c:pt idx="27">
                  <c:v>7.83</c:v>
                </c:pt>
                <c:pt idx="28">
                  <c:v>7.37</c:v>
                </c:pt>
                <c:pt idx="29">
                  <c:v>7.62</c:v>
                </c:pt>
                <c:pt idx="30">
                  <c:v>8.09</c:v>
                </c:pt>
                <c:pt idx="31">
                  <c:v>8.19</c:v>
                </c:pt>
                <c:pt idx="32">
                  <c:v>7.72</c:v>
                </c:pt>
                <c:pt idx="33">
                  <c:v>8.5500000000000007</c:v>
                </c:pt>
                <c:pt idx="34">
                  <c:v>8.39</c:v>
                </c:pt>
                <c:pt idx="35">
                  <c:v>8.36</c:v>
                </c:pt>
                <c:pt idx="36">
                  <c:v>8.81</c:v>
                </c:pt>
                <c:pt idx="37">
                  <c:v>8.17</c:v>
                </c:pt>
                <c:pt idx="38">
                  <c:v>7.94</c:v>
                </c:pt>
                <c:pt idx="39">
                  <c:v>8.52</c:v>
                </c:pt>
                <c:pt idx="40">
                  <c:v>7.64</c:v>
                </c:pt>
                <c:pt idx="41">
                  <c:v>7.45</c:v>
                </c:pt>
                <c:pt idx="42">
                  <c:v>8.01</c:v>
                </c:pt>
                <c:pt idx="43">
                  <c:v>8.15</c:v>
                </c:pt>
                <c:pt idx="44">
                  <c:v>7.39</c:v>
                </c:pt>
                <c:pt idx="45">
                  <c:v>7.7</c:v>
                </c:pt>
                <c:pt idx="46">
                  <c:v>7.38</c:v>
                </c:pt>
                <c:pt idx="47">
                  <c:v>7.51</c:v>
                </c:pt>
                <c:pt idx="48">
                  <c:v>7.63</c:v>
                </c:pt>
                <c:pt idx="49">
                  <c:v>7.8</c:v>
                </c:pt>
                <c:pt idx="50">
                  <c:v>7.69</c:v>
                </c:pt>
                <c:pt idx="51">
                  <c:v>8.02</c:v>
                </c:pt>
                <c:pt idx="52">
                  <c:v>8.17</c:v>
                </c:pt>
                <c:pt idx="53">
                  <c:v>7.65</c:v>
                </c:pt>
                <c:pt idx="54">
                  <c:v>7.85</c:v>
                </c:pt>
                <c:pt idx="55">
                  <c:v>8.5500000000000007</c:v>
                </c:pt>
                <c:pt idx="56">
                  <c:v>8.09</c:v>
                </c:pt>
                <c:pt idx="57">
                  <c:v>7.98</c:v>
                </c:pt>
                <c:pt idx="58">
                  <c:v>7.98</c:v>
                </c:pt>
                <c:pt idx="59">
                  <c:v>7.9</c:v>
                </c:pt>
                <c:pt idx="60">
                  <c:v>8.18</c:v>
                </c:pt>
                <c:pt idx="61">
                  <c:v>8.1</c:v>
                </c:pt>
                <c:pt idx="62">
                  <c:v>8.0399999999999991</c:v>
                </c:pt>
                <c:pt idx="63">
                  <c:v>8.2100000000000009</c:v>
                </c:pt>
                <c:pt idx="64">
                  <c:v>8.11</c:v>
                </c:pt>
                <c:pt idx="65">
                  <c:v>8</c:v>
                </c:pt>
                <c:pt idx="66">
                  <c:v>7.76</c:v>
                </c:pt>
                <c:pt idx="67">
                  <c:v>8.1</c:v>
                </c:pt>
                <c:pt idx="68">
                  <c:v>8.25</c:v>
                </c:pt>
                <c:pt idx="69">
                  <c:v>7.96</c:v>
                </c:pt>
                <c:pt idx="70">
                  <c:v>7.85</c:v>
                </c:pt>
                <c:pt idx="71">
                  <c:v>7.56</c:v>
                </c:pt>
                <c:pt idx="72">
                  <c:v>8.11</c:v>
                </c:pt>
                <c:pt idx="73">
                  <c:v>7.98</c:v>
                </c:pt>
                <c:pt idx="74">
                  <c:v>8.18</c:v>
                </c:pt>
                <c:pt idx="75">
                  <c:v>8.2899999999999991</c:v>
                </c:pt>
                <c:pt idx="76">
                  <c:v>8.44</c:v>
                </c:pt>
                <c:pt idx="77">
                  <c:v>8.25</c:v>
                </c:pt>
                <c:pt idx="78">
                  <c:v>8.43</c:v>
                </c:pt>
                <c:pt idx="79">
                  <c:v>8.1999999999999993</c:v>
                </c:pt>
                <c:pt idx="80">
                  <c:v>8.1199999999999992</c:v>
                </c:pt>
                <c:pt idx="81">
                  <c:v>8.19</c:v>
                </c:pt>
                <c:pt idx="82">
                  <c:v>8.35</c:v>
                </c:pt>
                <c:pt idx="83">
                  <c:v>8.43</c:v>
                </c:pt>
                <c:pt idx="84">
                  <c:v>7.86</c:v>
                </c:pt>
                <c:pt idx="85">
                  <c:v>8.08</c:v>
                </c:pt>
                <c:pt idx="86">
                  <c:v>8.5399999999999991</c:v>
                </c:pt>
                <c:pt idx="87">
                  <c:v>8.83</c:v>
                </c:pt>
                <c:pt idx="88">
                  <c:v>8.17</c:v>
                </c:pt>
                <c:pt idx="89">
                  <c:v>8.1199999999999992</c:v>
                </c:pt>
                <c:pt idx="90">
                  <c:v>8.27</c:v>
                </c:pt>
                <c:pt idx="91">
                  <c:v>8.1300000000000008</c:v>
                </c:pt>
                <c:pt idx="92">
                  <c:v>7.98</c:v>
                </c:pt>
                <c:pt idx="93">
                  <c:v>7.77</c:v>
                </c:pt>
                <c:pt idx="94">
                  <c:v>7.92</c:v>
                </c:pt>
                <c:pt idx="95">
                  <c:v>7.95</c:v>
                </c:pt>
                <c:pt idx="96">
                  <c:v>7.91</c:v>
                </c:pt>
                <c:pt idx="97">
                  <c:v>8.09</c:v>
                </c:pt>
                <c:pt idx="98">
                  <c:v>8.32</c:v>
                </c:pt>
                <c:pt idx="99">
                  <c:v>7.97</c:v>
                </c:pt>
                <c:pt idx="100">
                  <c:v>8.02</c:v>
                </c:pt>
                <c:pt idx="101">
                  <c:v>8.07</c:v>
                </c:pt>
                <c:pt idx="102">
                  <c:v>8.06</c:v>
                </c:pt>
                <c:pt idx="103">
                  <c:v>8.16</c:v>
                </c:pt>
                <c:pt idx="104">
                  <c:v>8.15</c:v>
                </c:pt>
                <c:pt idx="105">
                  <c:v>8.2100000000000009</c:v>
                </c:pt>
                <c:pt idx="106">
                  <c:v>8.2899999999999991</c:v>
                </c:pt>
                <c:pt idx="107">
                  <c:v>8.18</c:v>
                </c:pt>
                <c:pt idx="108">
                  <c:v>8.4</c:v>
                </c:pt>
                <c:pt idx="109">
                  <c:v>8.5</c:v>
                </c:pt>
                <c:pt idx="110">
                  <c:v>8.5399999999999991</c:v>
                </c:pt>
                <c:pt idx="111">
                  <c:v>8.3000000000000007</c:v>
                </c:pt>
                <c:pt idx="112">
                  <c:v>8.2200000000000006</c:v>
                </c:pt>
                <c:pt idx="113">
                  <c:v>8.09</c:v>
                </c:pt>
                <c:pt idx="114">
                  <c:v>8.23</c:v>
                </c:pt>
                <c:pt idx="115">
                  <c:v>8.3800000000000008</c:v>
                </c:pt>
                <c:pt idx="116">
                  <c:v>7.95</c:v>
                </c:pt>
                <c:pt idx="117">
                  <c:v>8.19</c:v>
                </c:pt>
                <c:pt idx="118">
                  <c:v>8.18</c:v>
                </c:pt>
                <c:pt idx="119">
                  <c:v>8.2200000000000006</c:v>
                </c:pt>
                <c:pt idx="120">
                  <c:v>8.18</c:v>
                </c:pt>
                <c:pt idx="121">
                  <c:v>8.17</c:v>
                </c:pt>
                <c:pt idx="122">
                  <c:v>8.3000000000000007</c:v>
                </c:pt>
                <c:pt idx="123">
                  <c:v>8.59</c:v>
                </c:pt>
                <c:pt idx="124">
                  <c:v>8.59</c:v>
                </c:pt>
                <c:pt idx="125">
                  <c:v>8.23</c:v>
                </c:pt>
                <c:pt idx="126">
                  <c:v>8.02</c:v>
                </c:pt>
                <c:pt idx="127">
                  <c:v>8.1300000000000008</c:v>
                </c:pt>
                <c:pt idx="128">
                  <c:v>8.3800000000000008</c:v>
                </c:pt>
                <c:pt idx="129">
                  <c:v>8.36</c:v>
                </c:pt>
                <c:pt idx="130">
                  <c:v>8.57</c:v>
                </c:pt>
                <c:pt idx="131">
                  <c:v>8.41</c:v>
                </c:pt>
                <c:pt idx="132">
                  <c:v>8.42</c:v>
                </c:pt>
                <c:pt idx="133">
                  <c:v>8.51</c:v>
                </c:pt>
                <c:pt idx="134">
                  <c:v>8.5299999999999994</c:v>
                </c:pt>
                <c:pt idx="135">
                  <c:v>8.73</c:v>
                </c:pt>
                <c:pt idx="136">
                  <c:v>8.52</c:v>
                </c:pt>
                <c:pt idx="137">
                  <c:v>8.6300000000000008</c:v>
                </c:pt>
                <c:pt idx="138">
                  <c:v>8.24</c:v>
                </c:pt>
                <c:pt idx="139">
                  <c:v>8.6300000000000008</c:v>
                </c:pt>
                <c:pt idx="140">
                  <c:v>8.7200000000000006</c:v>
                </c:pt>
                <c:pt idx="141">
                  <c:v>8.7100000000000009</c:v>
                </c:pt>
                <c:pt idx="142">
                  <c:v>8.34</c:v>
                </c:pt>
                <c:pt idx="143">
                  <c:v>8.6300000000000008</c:v>
                </c:pt>
                <c:pt idx="144">
                  <c:v>8.52</c:v>
                </c:pt>
                <c:pt idx="145">
                  <c:v>8.5500000000000007</c:v>
                </c:pt>
                <c:pt idx="146">
                  <c:v>8.6999999999999993</c:v>
                </c:pt>
                <c:pt idx="147">
                  <c:v>8.86</c:v>
                </c:pt>
                <c:pt idx="148">
                  <c:v>8.76</c:v>
                </c:pt>
                <c:pt idx="149">
                  <c:v>8.76</c:v>
                </c:pt>
                <c:pt idx="150">
                  <c:v>8.77</c:v>
                </c:pt>
                <c:pt idx="151">
                  <c:v>8.73</c:v>
                </c:pt>
                <c:pt idx="152">
                  <c:v>8.76</c:v>
                </c:pt>
                <c:pt idx="153">
                  <c:v>8.85</c:v>
                </c:pt>
                <c:pt idx="154">
                  <c:v>8.58</c:v>
                </c:pt>
                <c:pt idx="155">
                  <c:v>8.68</c:v>
                </c:pt>
                <c:pt idx="156">
                  <c:v>8.8000000000000007</c:v>
                </c:pt>
                <c:pt idx="157">
                  <c:v>8.75</c:v>
                </c:pt>
                <c:pt idx="158">
                  <c:v>8.59</c:v>
                </c:pt>
                <c:pt idx="159">
                  <c:v>8.3699999999999992</c:v>
                </c:pt>
                <c:pt idx="160">
                  <c:v>8.6300000000000008</c:v>
                </c:pt>
                <c:pt idx="161">
                  <c:v>8.64</c:v>
                </c:pt>
                <c:pt idx="162">
                  <c:v>8.8699999999999992</c:v>
                </c:pt>
                <c:pt idx="163">
                  <c:v>8.56</c:v>
                </c:pt>
                <c:pt idx="164">
                  <c:v>8.6300000000000008</c:v>
                </c:pt>
                <c:pt idx="165">
                  <c:v>8.2799999999999994</c:v>
                </c:pt>
                <c:pt idx="166">
                  <c:v>8.73</c:v>
                </c:pt>
                <c:pt idx="167">
                  <c:v>8.77</c:v>
                </c:pt>
                <c:pt idx="168">
                  <c:v>8.73</c:v>
                </c:pt>
                <c:pt idx="169">
                  <c:v>8.58</c:v>
                </c:pt>
                <c:pt idx="170">
                  <c:v>8.8000000000000007</c:v>
                </c:pt>
                <c:pt idx="171">
                  <c:v>8.75</c:v>
                </c:pt>
                <c:pt idx="172">
                  <c:v>8.86</c:v>
                </c:pt>
                <c:pt idx="173">
                  <c:v>8.41</c:v>
                </c:pt>
                <c:pt idx="174">
                  <c:v>8.5299999999999994</c:v>
                </c:pt>
                <c:pt idx="175">
                  <c:v>8.6</c:v>
                </c:pt>
                <c:pt idx="176">
                  <c:v>8.6999999999999993</c:v>
                </c:pt>
                <c:pt idx="177">
                  <c:v>8.52</c:v>
                </c:pt>
                <c:pt idx="178">
                  <c:v>8.6</c:v>
                </c:pt>
                <c:pt idx="179">
                  <c:v>8.6999999999999993</c:v>
                </c:pt>
                <c:pt idx="180">
                  <c:v>8.6</c:v>
                </c:pt>
                <c:pt idx="181">
                  <c:v>8.5</c:v>
                </c:pt>
                <c:pt idx="182">
                  <c:v>8.9499999999999993</c:v>
                </c:pt>
                <c:pt idx="183">
                  <c:v>8.4700000000000006</c:v>
                </c:pt>
                <c:pt idx="184">
                  <c:v>8.74</c:v>
                </c:pt>
                <c:pt idx="185">
                  <c:v>8.35</c:v>
                </c:pt>
                <c:pt idx="186">
                  <c:v>8.85</c:v>
                </c:pt>
                <c:pt idx="187">
                  <c:v>8.69</c:v>
                </c:pt>
                <c:pt idx="188">
                  <c:v>8.73</c:v>
                </c:pt>
                <c:pt idx="189">
                  <c:v>8.98</c:v>
                </c:pt>
                <c:pt idx="190">
                  <c:v>9.17</c:v>
                </c:pt>
                <c:pt idx="191">
                  <c:v>8.64</c:v>
                </c:pt>
                <c:pt idx="192">
                  <c:v>9.0299999999999994</c:v>
                </c:pt>
                <c:pt idx="193">
                  <c:v>8.69</c:v>
                </c:pt>
                <c:pt idx="194">
                  <c:v>8.66</c:v>
                </c:pt>
                <c:pt idx="195">
                  <c:v>8.83</c:v>
                </c:pt>
                <c:pt idx="196">
                  <c:v>8.99</c:v>
                </c:pt>
                <c:pt idx="197">
                  <c:v>9.1999999999999993</c:v>
                </c:pt>
                <c:pt idx="198">
                  <c:v>8.92</c:v>
                </c:pt>
                <c:pt idx="199">
                  <c:v>9.23</c:v>
                </c:pt>
                <c:pt idx="200">
                  <c:v>9.18</c:v>
                </c:pt>
                <c:pt idx="201">
                  <c:v>8.84</c:v>
                </c:pt>
                <c:pt idx="202">
                  <c:v>8.8699999999999992</c:v>
                </c:pt>
                <c:pt idx="203">
                  <c:v>9.0399999999999991</c:v>
                </c:pt>
                <c:pt idx="204">
                  <c:v>9.35</c:v>
                </c:pt>
                <c:pt idx="205">
                  <c:v>9.0399999999999991</c:v>
                </c:pt>
                <c:pt idx="206">
                  <c:v>9.1999999999999993</c:v>
                </c:pt>
                <c:pt idx="207">
                  <c:v>9.52</c:v>
                </c:pt>
                <c:pt idx="208">
                  <c:v>9.2899999999999991</c:v>
                </c:pt>
                <c:pt idx="209">
                  <c:v>9.1999999999999993</c:v>
                </c:pt>
                <c:pt idx="210">
                  <c:v>9.41</c:v>
                </c:pt>
                <c:pt idx="211">
                  <c:v>9.57</c:v>
                </c:pt>
                <c:pt idx="212">
                  <c:v>9.5299999999999994</c:v>
                </c:pt>
                <c:pt idx="213">
                  <c:v>9.32</c:v>
                </c:pt>
                <c:pt idx="214">
                  <c:v>9.6999999999999993</c:v>
                </c:pt>
                <c:pt idx="215">
                  <c:v>9.5299999999999994</c:v>
                </c:pt>
                <c:pt idx="216">
                  <c:v>9.73</c:v>
                </c:pt>
                <c:pt idx="217">
                  <c:v>9.43</c:v>
                </c:pt>
                <c:pt idx="218">
                  <c:v>9.51</c:v>
                </c:pt>
                <c:pt idx="219">
                  <c:v>9.6999999999999993</c:v>
                </c:pt>
                <c:pt idx="220">
                  <c:v>9.52</c:v>
                </c:pt>
                <c:pt idx="221">
                  <c:v>9.51</c:v>
                </c:pt>
                <c:pt idx="222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0-4B26-8974-75EDDBFEA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481576"/>
        <c:axId val="406727544"/>
      </c:lineChart>
      <c:catAx>
        <c:axId val="568481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27544"/>
        <c:crosses val="autoZero"/>
        <c:auto val="1"/>
        <c:lblAlgn val="ctr"/>
        <c:lblOffset val="100"/>
        <c:noMultiLvlLbl val="0"/>
      </c:catAx>
      <c:valAx>
        <c:axId val="406727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AvgerageTemperature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8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Moving_Average_Temperature comparison between</a:t>
            </a:r>
          </a:p>
          <a:p>
            <a:pPr>
              <a:defRPr/>
            </a:pPr>
            <a:r>
              <a:rPr lang="en-US"/>
              <a:t>Alexandria city VS Global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'Alexandria-City-Data'!$F$1</c:f>
              <c:strCache>
                <c:ptCount val="1"/>
                <c:pt idx="0">
                  <c:v>moving_city_avg_temp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ysClr val="windowText" lastClr="000000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'Alexandria-City-Data'!$A$2:$A$224</c:f>
              <c:numCache>
                <c:formatCode>General</c:formatCode>
                <c:ptCount val="223"/>
                <c:pt idx="0">
                  <c:v>1791</c:v>
                </c:pt>
                <c:pt idx="1">
                  <c:v>1792</c:v>
                </c:pt>
                <c:pt idx="2">
                  <c:v>1793</c:v>
                </c:pt>
                <c:pt idx="3">
                  <c:v>1794</c:v>
                </c:pt>
                <c:pt idx="4">
                  <c:v>1795</c:v>
                </c:pt>
                <c:pt idx="5">
                  <c:v>1796</c:v>
                </c:pt>
                <c:pt idx="6">
                  <c:v>1797</c:v>
                </c:pt>
                <c:pt idx="7">
                  <c:v>1798</c:v>
                </c:pt>
                <c:pt idx="8">
                  <c:v>1799</c:v>
                </c:pt>
                <c:pt idx="9">
                  <c:v>1800</c:v>
                </c:pt>
                <c:pt idx="10">
                  <c:v>1801</c:v>
                </c:pt>
                <c:pt idx="11">
                  <c:v>1802</c:v>
                </c:pt>
                <c:pt idx="12">
                  <c:v>1803</c:v>
                </c:pt>
                <c:pt idx="13">
                  <c:v>1804</c:v>
                </c:pt>
                <c:pt idx="14">
                  <c:v>1805</c:v>
                </c:pt>
                <c:pt idx="15">
                  <c:v>1806</c:v>
                </c:pt>
                <c:pt idx="16">
                  <c:v>1807</c:v>
                </c:pt>
                <c:pt idx="17">
                  <c:v>1808</c:v>
                </c:pt>
                <c:pt idx="18">
                  <c:v>1809</c:v>
                </c:pt>
                <c:pt idx="19">
                  <c:v>1810</c:v>
                </c:pt>
                <c:pt idx="20">
                  <c:v>1811</c:v>
                </c:pt>
                <c:pt idx="21">
                  <c:v>1812</c:v>
                </c:pt>
                <c:pt idx="22">
                  <c:v>1813</c:v>
                </c:pt>
                <c:pt idx="23">
                  <c:v>1814</c:v>
                </c:pt>
                <c:pt idx="24">
                  <c:v>1815</c:v>
                </c:pt>
                <c:pt idx="25">
                  <c:v>1816</c:v>
                </c:pt>
                <c:pt idx="26">
                  <c:v>1817</c:v>
                </c:pt>
                <c:pt idx="27">
                  <c:v>1818</c:v>
                </c:pt>
                <c:pt idx="28">
                  <c:v>1819</c:v>
                </c:pt>
                <c:pt idx="29">
                  <c:v>1820</c:v>
                </c:pt>
                <c:pt idx="30">
                  <c:v>1821</c:v>
                </c:pt>
                <c:pt idx="31">
                  <c:v>1822</c:v>
                </c:pt>
                <c:pt idx="32">
                  <c:v>1823</c:v>
                </c:pt>
                <c:pt idx="33">
                  <c:v>1824</c:v>
                </c:pt>
                <c:pt idx="34">
                  <c:v>1825</c:v>
                </c:pt>
                <c:pt idx="35">
                  <c:v>1826</c:v>
                </c:pt>
                <c:pt idx="36">
                  <c:v>1827</c:v>
                </c:pt>
                <c:pt idx="37">
                  <c:v>1828</c:v>
                </c:pt>
                <c:pt idx="38">
                  <c:v>1829</c:v>
                </c:pt>
                <c:pt idx="39">
                  <c:v>1830</c:v>
                </c:pt>
                <c:pt idx="40">
                  <c:v>1831</c:v>
                </c:pt>
                <c:pt idx="41">
                  <c:v>1832</c:v>
                </c:pt>
                <c:pt idx="42">
                  <c:v>1833</c:v>
                </c:pt>
                <c:pt idx="43">
                  <c:v>1834</c:v>
                </c:pt>
                <c:pt idx="44">
                  <c:v>1835</c:v>
                </c:pt>
                <c:pt idx="45">
                  <c:v>1836</c:v>
                </c:pt>
                <c:pt idx="46">
                  <c:v>1837</c:v>
                </c:pt>
                <c:pt idx="47">
                  <c:v>1838</c:v>
                </c:pt>
                <c:pt idx="48">
                  <c:v>1839</c:v>
                </c:pt>
                <c:pt idx="49">
                  <c:v>1840</c:v>
                </c:pt>
                <c:pt idx="50">
                  <c:v>1841</c:v>
                </c:pt>
                <c:pt idx="51">
                  <c:v>1842</c:v>
                </c:pt>
                <c:pt idx="52">
                  <c:v>1843</c:v>
                </c:pt>
                <c:pt idx="53">
                  <c:v>1844</c:v>
                </c:pt>
                <c:pt idx="54">
                  <c:v>1845</c:v>
                </c:pt>
                <c:pt idx="55">
                  <c:v>1846</c:v>
                </c:pt>
                <c:pt idx="56">
                  <c:v>1847</c:v>
                </c:pt>
                <c:pt idx="57">
                  <c:v>1848</c:v>
                </c:pt>
                <c:pt idx="58">
                  <c:v>1849</c:v>
                </c:pt>
                <c:pt idx="59">
                  <c:v>1850</c:v>
                </c:pt>
                <c:pt idx="60">
                  <c:v>1851</c:v>
                </c:pt>
                <c:pt idx="61">
                  <c:v>1852</c:v>
                </c:pt>
                <c:pt idx="62">
                  <c:v>1853</c:v>
                </c:pt>
                <c:pt idx="63">
                  <c:v>1854</c:v>
                </c:pt>
                <c:pt idx="64">
                  <c:v>1855</c:v>
                </c:pt>
                <c:pt idx="65">
                  <c:v>1856</c:v>
                </c:pt>
                <c:pt idx="66">
                  <c:v>1857</c:v>
                </c:pt>
                <c:pt idx="67">
                  <c:v>1858</c:v>
                </c:pt>
                <c:pt idx="68">
                  <c:v>1859</c:v>
                </c:pt>
                <c:pt idx="69">
                  <c:v>1860</c:v>
                </c:pt>
                <c:pt idx="70">
                  <c:v>1861</c:v>
                </c:pt>
                <c:pt idx="71">
                  <c:v>1862</c:v>
                </c:pt>
                <c:pt idx="72">
                  <c:v>1863</c:v>
                </c:pt>
                <c:pt idx="73">
                  <c:v>1864</c:v>
                </c:pt>
                <c:pt idx="74">
                  <c:v>1865</c:v>
                </c:pt>
                <c:pt idx="75">
                  <c:v>1866</c:v>
                </c:pt>
                <c:pt idx="76">
                  <c:v>1867</c:v>
                </c:pt>
                <c:pt idx="77">
                  <c:v>1868</c:v>
                </c:pt>
                <c:pt idx="78">
                  <c:v>1869</c:v>
                </c:pt>
                <c:pt idx="79">
                  <c:v>1870</c:v>
                </c:pt>
                <c:pt idx="80">
                  <c:v>1871</c:v>
                </c:pt>
                <c:pt idx="81">
                  <c:v>1872</c:v>
                </c:pt>
                <c:pt idx="82">
                  <c:v>1873</c:v>
                </c:pt>
                <c:pt idx="83">
                  <c:v>1874</c:v>
                </c:pt>
                <c:pt idx="84">
                  <c:v>1875</c:v>
                </c:pt>
                <c:pt idx="85">
                  <c:v>1876</c:v>
                </c:pt>
                <c:pt idx="86">
                  <c:v>1877</c:v>
                </c:pt>
                <c:pt idx="87">
                  <c:v>1878</c:v>
                </c:pt>
                <c:pt idx="88">
                  <c:v>1879</c:v>
                </c:pt>
                <c:pt idx="89">
                  <c:v>1880</c:v>
                </c:pt>
                <c:pt idx="90">
                  <c:v>1881</c:v>
                </c:pt>
                <c:pt idx="91">
                  <c:v>1882</c:v>
                </c:pt>
                <c:pt idx="92">
                  <c:v>1883</c:v>
                </c:pt>
                <c:pt idx="93">
                  <c:v>1884</c:v>
                </c:pt>
                <c:pt idx="94">
                  <c:v>1885</c:v>
                </c:pt>
                <c:pt idx="95">
                  <c:v>1886</c:v>
                </c:pt>
                <c:pt idx="96">
                  <c:v>1887</c:v>
                </c:pt>
                <c:pt idx="97">
                  <c:v>1888</c:v>
                </c:pt>
                <c:pt idx="98">
                  <c:v>1889</c:v>
                </c:pt>
                <c:pt idx="99">
                  <c:v>1890</c:v>
                </c:pt>
                <c:pt idx="100">
                  <c:v>1891</c:v>
                </c:pt>
                <c:pt idx="101">
                  <c:v>1892</c:v>
                </c:pt>
                <c:pt idx="102">
                  <c:v>1893</c:v>
                </c:pt>
                <c:pt idx="103">
                  <c:v>1894</c:v>
                </c:pt>
                <c:pt idx="104">
                  <c:v>1895</c:v>
                </c:pt>
                <c:pt idx="105">
                  <c:v>1896</c:v>
                </c:pt>
                <c:pt idx="106">
                  <c:v>1897</c:v>
                </c:pt>
                <c:pt idx="107">
                  <c:v>1898</c:v>
                </c:pt>
                <c:pt idx="108">
                  <c:v>1899</c:v>
                </c:pt>
                <c:pt idx="109">
                  <c:v>1900</c:v>
                </c:pt>
                <c:pt idx="110">
                  <c:v>1901</c:v>
                </c:pt>
                <c:pt idx="111">
                  <c:v>1902</c:v>
                </c:pt>
                <c:pt idx="112">
                  <c:v>1903</c:v>
                </c:pt>
                <c:pt idx="113">
                  <c:v>1904</c:v>
                </c:pt>
                <c:pt idx="114">
                  <c:v>1905</c:v>
                </c:pt>
                <c:pt idx="115">
                  <c:v>1906</c:v>
                </c:pt>
                <c:pt idx="116">
                  <c:v>1907</c:v>
                </c:pt>
                <c:pt idx="117">
                  <c:v>1908</c:v>
                </c:pt>
                <c:pt idx="118">
                  <c:v>1909</c:v>
                </c:pt>
                <c:pt idx="119">
                  <c:v>1910</c:v>
                </c:pt>
                <c:pt idx="120">
                  <c:v>1911</c:v>
                </c:pt>
                <c:pt idx="121">
                  <c:v>1912</c:v>
                </c:pt>
                <c:pt idx="122">
                  <c:v>1913</c:v>
                </c:pt>
                <c:pt idx="123">
                  <c:v>1914</c:v>
                </c:pt>
                <c:pt idx="124">
                  <c:v>1915</c:v>
                </c:pt>
                <c:pt idx="125">
                  <c:v>1916</c:v>
                </c:pt>
                <c:pt idx="126">
                  <c:v>1917</c:v>
                </c:pt>
                <c:pt idx="127">
                  <c:v>1918</c:v>
                </c:pt>
                <c:pt idx="128">
                  <c:v>1919</c:v>
                </c:pt>
                <c:pt idx="129">
                  <c:v>1920</c:v>
                </c:pt>
                <c:pt idx="130">
                  <c:v>1921</c:v>
                </c:pt>
                <c:pt idx="131">
                  <c:v>1922</c:v>
                </c:pt>
                <c:pt idx="132">
                  <c:v>1923</c:v>
                </c:pt>
                <c:pt idx="133">
                  <c:v>1924</c:v>
                </c:pt>
                <c:pt idx="134">
                  <c:v>1925</c:v>
                </c:pt>
                <c:pt idx="135">
                  <c:v>1926</c:v>
                </c:pt>
                <c:pt idx="136">
                  <c:v>1927</c:v>
                </c:pt>
                <c:pt idx="137">
                  <c:v>1928</c:v>
                </c:pt>
                <c:pt idx="138">
                  <c:v>1929</c:v>
                </c:pt>
                <c:pt idx="139">
                  <c:v>1930</c:v>
                </c:pt>
                <c:pt idx="140">
                  <c:v>1931</c:v>
                </c:pt>
                <c:pt idx="141">
                  <c:v>1932</c:v>
                </c:pt>
                <c:pt idx="142">
                  <c:v>1933</c:v>
                </c:pt>
                <c:pt idx="143">
                  <c:v>1934</c:v>
                </c:pt>
                <c:pt idx="144">
                  <c:v>1935</c:v>
                </c:pt>
                <c:pt idx="145">
                  <c:v>1936</c:v>
                </c:pt>
                <c:pt idx="146">
                  <c:v>1937</c:v>
                </c:pt>
                <c:pt idx="147">
                  <c:v>1938</c:v>
                </c:pt>
                <c:pt idx="148">
                  <c:v>1939</c:v>
                </c:pt>
                <c:pt idx="149">
                  <c:v>1940</c:v>
                </c:pt>
                <c:pt idx="150">
                  <c:v>1941</c:v>
                </c:pt>
                <c:pt idx="151">
                  <c:v>1942</c:v>
                </c:pt>
                <c:pt idx="152">
                  <c:v>1943</c:v>
                </c:pt>
                <c:pt idx="153">
                  <c:v>1944</c:v>
                </c:pt>
                <c:pt idx="154">
                  <c:v>1945</c:v>
                </c:pt>
                <c:pt idx="155">
                  <c:v>1946</c:v>
                </c:pt>
                <c:pt idx="156">
                  <c:v>1947</c:v>
                </c:pt>
                <c:pt idx="157">
                  <c:v>1948</c:v>
                </c:pt>
                <c:pt idx="158">
                  <c:v>1949</c:v>
                </c:pt>
                <c:pt idx="159">
                  <c:v>1950</c:v>
                </c:pt>
                <c:pt idx="160">
                  <c:v>1951</c:v>
                </c:pt>
                <c:pt idx="161">
                  <c:v>1952</c:v>
                </c:pt>
                <c:pt idx="162">
                  <c:v>1953</c:v>
                </c:pt>
                <c:pt idx="163">
                  <c:v>1954</c:v>
                </c:pt>
                <c:pt idx="164">
                  <c:v>1955</c:v>
                </c:pt>
                <c:pt idx="165">
                  <c:v>1956</c:v>
                </c:pt>
                <c:pt idx="166">
                  <c:v>1957</c:v>
                </c:pt>
                <c:pt idx="167">
                  <c:v>1958</c:v>
                </c:pt>
                <c:pt idx="168">
                  <c:v>1959</c:v>
                </c:pt>
                <c:pt idx="169">
                  <c:v>1960</c:v>
                </c:pt>
                <c:pt idx="170">
                  <c:v>1961</c:v>
                </c:pt>
                <c:pt idx="171">
                  <c:v>1962</c:v>
                </c:pt>
                <c:pt idx="172">
                  <c:v>1963</c:v>
                </c:pt>
                <c:pt idx="173">
                  <c:v>1964</c:v>
                </c:pt>
                <c:pt idx="174">
                  <c:v>1965</c:v>
                </c:pt>
                <c:pt idx="175">
                  <c:v>1966</c:v>
                </c:pt>
                <c:pt idx="176">
                  <c:v>1967</c:v>
                </c:pt>
                <c:pt idx="177">
                  <c:v>1968</c:v>
                </c:pt>
                <c:pt idx="178">
                  <c:v>1969</c:v>
                </c:pt>
                <c:pt idx="179">
                  <c:v>1970</c:v>
                </c:pt>
                <c:pt idx="180">
                  <c:v>1971</c:v>
                </c:pt>
                <c:pt idx="181">
                  <c:v>1972</c:v>
                </c:pt>
                <c:pt idx="182">
                  <c:v>1973</c:v>
                </c:pt>
                <c:pt idx="183">
                  <c:v>1974</c:v>
                </c:pt>
                <c:pt idx="184">
                  <c:v>1975</c:v>
                </c:pt>
                <c:pt idx="185">
                  <c:v>1976</c:v>
                </c:pt>
                <c:pt idx="186">
                  <c:v>1977</c:v>
                </c:pt>
                <c:pt idx="187">
                  <c:v>1978</c:v>
                </c:pt>
                <c:pt idx="188">
                  <c:v>1979</c:v>
                </c:pt>
                <c:pt idx="189">
                  <c:v>1980</c:v>
                </c:pt>
                <c:pt idx="190">
                  <c:v>1981</c:v>
                </c:pt>
                <c:pt idx="191">
                  <c:v>1982</c:v>
                </c:pt>
                <c:pt idx="192">
                  <c:v>1983</c:v>
                </c:pt>
                <c:pt idx="193">
                  <c:v>1984</c:v>
                </c:pt>
                <c:pt idx="194">
                  <c:v>1985</c:v>
                </c:pt>
                <c:pt idx="195">
                  <c:v>1986</c:v>
                </c:pt>
                <c:pt idx="196">
                  <c:v>1987</c:v>
                </c:pt>
                <c:pt idx="197">
                  <c:v>1988</c:v>
                </c:pt>
                <c:pt idx="198">
                  <c:v>1989</c:v>
                </c:pt>
                <c:pt idx="199">
                  <c:v>1990</c:v>
                </c:pt>
                <c:pt idx="200">
                  <c:v>1991</c:v>
                </c:pt>
                <c:pt idx="201">
                  <c:v>1992</c:v>
                </c:pt>
                <c:pt idx="202">
                  <c:v>1993</c:v>
                </c:pt>
                <c:pt idx="203">
                  <c:v>1994</c:v>
                </c:pt>
                <c:pt idx="204">
                  <c:v>1995</c:v>
                </c:pt>
                <c:pt idx="205">
                  <c:v>1996</c:v>
                </c:pt>
                <c:pt idx="206">
                  <c:v>1997</c:v>
                </c:pt>
                <c:pt idx="207">
                  <c:v>1998</c:v>
                </c:pt>
                <c:pt idx="208">
                  <c:v>1999</c:v>
                </c:pt>
                <c:pt idx="209">
                  <c:v>2000</c:v>
                </c:pt>
                <c:pt idx="210">
                  <c:v>2001</c:v>
                </c:pt>
                <c:pt idx="211">
                  <c:v>2002</c:v>
                </c:pt>
                <c:pt idx="212">
                  <c:v>2003</c:v>
                </c:pt>
                <c:pt idx="213">
                  <c:v>2004</c:v>
                </c:pt>
                <c:pt idx="214">
                  <c:v>2005</c:v>
                </c:pt>
                <c:pt idx="215">
                  <c:v>2006</c:v>
                </c:pt>
                <c:pt idx="216">
                  <c:v>2007</c:v>
                </c:pt>
                <c:pt idx="217">
                  <c:v>2008</c:v>
                </c:pt>
                <c:pt idx="218">
                  <c:v>2009</c:v>
                </c:pt>
                <c:pt idx="219">
                  <c:v>2010</c:v>
                </c:pt>
                <c:pt idx="220">
                  <c:v>2011</c:v>
                </c:pt>
                <c:pt idx="221">
                  <c:v>2012</c:v>
                </c:pt>
                <c:pt idx="222">
                  <c:v>2013</c:v>
                </c:pt>
              </c:numCache>
            </c:numRef>
          </c:cat>
          <c:val>
            <c:numRef>
              <c:f>'Alexandria-City-Data'!$F$2:$F$224</c:f>
              <c:numCache>
                <c:formatCode>General</c:formatCode>
                <c:ptCount val="223"/>
                <c:pt idx="1">
                  <c:v>21.385000000000002</c:v>
                </c:pt>
                <c:pt idx="2">
                  <c:v>20.055</c:v>
                </c:pt>
                <c:pt idx="3">
                  <c:v>20.125</c:v>
                </c:pt>
                <c:pt idx="4">
                  <c:v>20.265000000000001</c:v>
                </c:pt>
                <c:pt idx="5">
                  <c:v>20.305</c:v>
                </c:pt>
                <c:pt idx="6">
                  <c:v>20.435000000000002</c:v>
                </c:pt>
                <c:pt idx="7">
                  <c:v>20.575000000000003</c:v>
                </c:pt>
                <c:pt idx="8">
                  <c:v>20.664999999999999</c:v>
                </c:pt>
                <c:pt idx="9">
                  <c:v>20.59</c:v>
                </c:pt>
                <c:pt idx="10">
                  <c:v>20.674999999999997</c:v>
                </c:pt>
                <c:pt idx="11">
                  <c:v>20.884999999999998</c:v>
                </c:pt>
                <c:pt idx="12">
                  <c:v>20.94</c:v>
                </c:pt>
                <c:pt idx="13">
                  <c:v>20.82</c:v>
                </c:pt>
                <c:pt idx="14">
                  <c:v>20.524999999999999</c:v>
                </c:pt>
                <c:pt idx="15">
                  <c:v>20.375</c:v>
                </c:pt>
                <c:pt idx="16">
                  <c:v>20.38</c:v>
                </c:pt>
                <c:pt idx="17">
                  <c:v>20.024999999999999</c:v>
                </c:pt>
                <c:pt idx="18">
                  <c:v>19.36</c:v>
                </c:pt>
                <c:pt idx="19">
                  <c:v>19.075000000000003</c:v>
                </c:pt>
                <c:pt idx="20">
                  <c:v>19.155000000000001</c:v>
                </c:pt>
                <c:pt idx="21">
                  <c:v>19.105</c:v>
                </c:pt>
                <c:pt idx="22">
                  <c:v>19.285</c:v>
                </c:pt>
                <c:pt idx="23">
                  <c:v>19.524999999999999</c:v>
                </c:pt>
                <c:pt idx="24">
                  <c:v>19.445</c:v>
                </c:pt>
                <c:pt idx="25">
                  <c:v>19.149999999999999</c:v>
                </c:pt>
                <c:pt idx="26">
                  <c:v>18.994999999999997</c:v>
                </c:pt>
                <c:pt idx="27">
                  <c:v>19.489999999999998</c:v>
                </c:pt>
                <c:pt idx="28">
                  <c:v>19.670000000000002</c:v>
                </c:pt>
                <c:pt idx="29">
                  <c:v>19.585000000000001</c:v>
                </c:pt>
                <c:pt idx="30">
                  <c:v>19.71</c:v>
                </c:pt>
                <c:pt idx="31">
                  <c:v>19.745000000000001</c:v>
                </c:pt>
                <c:pt idx="32">
                  <c:v>19.810000000000002</c:v>
                </c:pt>
                <c:pt idx="33">
                  <c:v>20.170000000000002</c:v>
                </c:pt>
                <c:pt idx="34">
                  <c:v>20.274999999999999</c:v>
                </c:pt>
                <c:pt idx="35">
                  <c:v>19.995000000000001</c:v>
                </c:pt>
                <c:pt idx="36">
                  <c:v>20.329999999999998</c:v>
                </c:pt>
                <c:pt idx="37">
                  <c:v>20.39</c:v>
                </c:pt>
                <c:pt idx="38">
                  <c:v>20.03</c:v>
                </c:pt>
                <c:pt idx="39">
                  <c:v>20.149999999999999</c:v>
                </c:pt>
                <c:pt idx="40">
                  <c:v>19.965</c:v>
                </c:pt>
                <c:pt idx="41">
                  <c:v>19.420000000000002</c:v>
                </c:pt>
                <c:pt idx="42">
                  <c:v>19.560000000000002</c:v>
                </c:pt>
                <c:pt idx="43">
                  <c:v>19.814999999999998</c:v>
                </c:pt>
                <c:pt idx="44">
                  <c:v>19.484999999999999</c:v>
                </c:pt>
                <c:pt idx="45">
                  <c:v>19.450000000000003</c:v>
                </c:pt>
                <c:pt idx="46">
                  <c:v>19.48</c:v>
                </c:pt>
                <c:pt idx="47">
                  <c:v>19.295000000000002</c:v>
                </c:pt>
                <c:pt idx="48">
                  <c:v>19.41</c:v>
                </c:pt>
                <c:pt idx="49">
                  <c:v>19.585000000000001</c:v>
                </c:pt>
                <c:pt idx="50">
                  <c:v>19.864999999999998</c:v>
                </c:pt>
                <c:pt idx="51">
                  <c:v>20</c:v>
                </c:pt>
                <c:pt idx="52">
                  <c:v>19.914999999999999</c:v>
                </c:pt>
                <c:pt idx="53">
                  <c:v>19.84</c:v>
                </c:pt>
                <c:pt idx="54">
                  <c:v>19.91</c:v>
                </c:pt>
                <c:pt idx="55">
                  <c:v>20.36</c:v>
                </c:pt>
                <c:pt idx="56">
                  <c:v>20.420000000000002</c:v>
                </c:pt>
                <c:pt idx="57">
                  <c:v>20.085000000000001</c:v>
                </c:pt>
                <c:pt idx="58">
                  <c:v>20</c:v>
                </c:pt>
                <c:pt idx="59">
                  <c:v>19.725000000000001</c:v>
                </c:pt>
                <c:pt idx="60">
                  <c:v>19.829999999999998</c:v>
                </c:pt>
                <c:pt idx="61">
                  <c:v>20.170000000000002</c:v>
                </c:pt>
                <c:pt idx="62">
                  <c:v>20.439999999999998</c:v>
                </c:pt>
                <c:pt idx="63">
                  <c:v>20.25</c:v>
                </c:pt>
                <c:pt idx="64">
                  <c:v>19.965</c:v>
                </c:pt>
                <c:pt idx="65">
                  <c:v>19.895</c:v>
                </c:pt>
                <c:pt idx="66">
                  <c:v>19.47</c:v>
                </c:pt>
                <c:pt idx="67">
                  <c:v>19.604999999999997</c:v>
                </c:pt>
                <c:pt idx="68">
                  <c:v>19.96</c:v>
                </c:pt>
                <c:pt idx="69">
                  <c:v>20.265000000000001</c:v>
                </c:pt>
                <c:pt idx="70">
                  <c:v>19.939999999999998</c:v>
                </c:pt>
                <c:pt idx="71">
                  <c:v>19.41</c:v>
                </c:pt>
                <c:pt idx="72">
                  <c:v>19.615000000000002</c:v>
                </c:pt>
                <c:pt idx="73">
                  <c:v>20.045000000000002</c:v>
                </c:pt>
                <c:pt idx="74">
                  <c:v>20.439999999999998</c:v>
                </c:pt>
                <c:pt idx="75">
                  <c:v>20.509999999999998</c:v>
                </c:pt>
                <c:pt idx="76">
                  <c:v>20.420000000000002</c:v>
                </c:pt>
                <c:pt idx="77">
                  <c:v>20.22</c:v>
                </c:pt>
                <c:pt idx="78">
                  <c:v>20.29</c:v>
                </c:pt>
                <c:pt idx="79">
                  <c:v>20.495000000000001</c:v>
                </c:pt>
                <c:pt idx="80">
                  <c:v>20.245000000000001</c:v>
                </c:pt>
                <c:pt idx="81">
                  <c:v>20.21</c:v>
                </c:pt>
                <c:pt idx="82">
                  <c:v>20.465</c:v>
                </c:pt>
                <c:pt idx="83">
                  <c:v>20.184999999999999</c:v>
                </c:pt>
                <c:pt idx="84">
                  <c:v>19.47</c:v>
                </c:pt>
                <c:pt idx="85">
                  <c:v>19.655000000000001</c:v>
                </c:pt>
                <c:pt idx="86">
                  <c:v>20.27</c:v>
                </c:pt>
                <c:pt idx="87">
                  <c:v>20.38</c:v>
                </c:pt>
                <c:pt idx="88">
                  <c:v>20.479999999999997</c:v>
                </c:pt>
                <c:pt idx="89">
                  <c:v>20.36</c:v>
                </c:pt>
                <c:pt idx="90">
                  <c:v>20.305</c:v>
                </c:pt>
                <c:pt idx="91">
                  <c:v>19.869999999999997</c:v>
                </c:pt>
                <c:pt idx="92">
                  <c:v>19.535</c:v>
                </c:pt>
                <c:pt idx="93">
                  <c:v>19.560000000000002</c:v>
                </c:pt>
                <c:pt idx="94">
                  <c:v>19.73</c:v>
                </c:pt>
                <c:pt idx="95">
                  <c:v>19.940000000000001</c:v>
                </c:pt>
                <c:pt idx="96">
                  <c:v>20.05</c:v>
                </c:pt>
                <c:pt idx="97">
                  <c:v>20.189999999999998</c:v>
                </c:pt>
                <c:pt idx="98">
                  <c:v>20.07</c:v>
                </c:pt>
                <c:pt idx="99">
                  <c:v>20.105</c:v>
                </c:pt>
                <c:pt idx="100">
                  <c:v>20.100000000000001</c:v>
                </c:pt>
                <c:pt idx="101">
                  <c:v>20.255000000000003</c:v>
                </c:pt>
                <c:pt idx="102">
                  <c:v>20.04</c:v>
                </c:pt>
                <c:pt idx="103">
                  <c:v>19.824999999999999</c:v>
                </c:pt>
                <c:pt idx="104">
                  <c:v>20.064999999999998</c:v>
                </c:pt>
                <c:pt idx="105">
                  <c:v>20.155000000000001</c:v>
                </c:pt>
                <c:pt idx="106">
                  <c:v>20.010000000000002</c:v>
                </c:pt>
                <c:pt idx="107">
                  <c:v>19.990000000000002</c:v>
                </c:pt>
                <c:pt idx="108">
                  <c:v>20.155000000000001</c:v>
                </c:pt>
                <c:pt idx="109">
                  <c:v>20.454999999999998</c:v>
                </c:pt>
                <c:pt idx="110">
                  <c:v>20.810000000000002</c:v>
                </c:pt>
                <c:pt idx="111">
                  <c:v>20.65</c:v>
                </c:pt>
                <c:pt idx="112">
                  <c:v>20</c:v>
                </c:pt>
                <c:pt idx="113">
                  <c:v>19.685000000000002</c:v>
                </c:pt>
                <c:pt idx="114">
                  <c:v>19.84</c:v>
                </c:pt>
                <c:pt idx="115">
                  <c:v>20.024999999999999</c:v>
                </c:pt>
                <c:pt idx="116">
                  <c:v>19.809999999999999</c:v>
                </c:pt>
                <c:pt idx="117">
                  <c:v>19.434999999999999</c:v>
                </c:pt>
                <c:pt idx="118">
                  <c:v>19.899999999999999</c:v>
                </c:pt>
                <c:pt idx="119">
                  <c:v>20.009999999999998</c:v>
                </c:pt>
                <c:pt idx="120">
                  <c:v>19.675000000000001</c:v>
                </c:pt>
                <c:pt idx="121">
                  <c:v>19.810000000000002</c:v>
                </c:pt>
                <c:pt idx="122">
                  <c:v>19.77</c:v>
                </c:pt>
                <c:pt idx="123">
                  <c:v>19.785</c:v>
                </c:pt>
                <c:pt idx="124">
                  <c:v>20.28</c:v>
                </c:pt>
                <c:pt idx="125">
                  <c:v>20.75</c:v>
                </c:pt>
                <c:pt idx="126">
                  <c:v>20.555</c:v>
                </c:pt>
                <c:pt idx="127">
                  <c:v>20.414999999999999</c:v>
                </c:pt>
                <c:pt idx="128">
                  <c:v>20.479999999999997</c:v>
                </c:pt>
                <c:pt idx="129">
                  <c:v>20.149999999999999</c:v>
                </c:pt>
                <c:pt idx="130">
                  <c:v>19.945</c:v>
                </c:pt>
                <c:pt idx="131">
                  <c:v>20.29</c:v>
                </c:pt>
                <c:pt idx="132">
                  <c:v>20.634999999999998</c:v>
                </c:pt>
                <c:pt idx="133">
                  <c:v>20.740000000000002</c:v>
                </c:pt>
                <c:pt idx="134">
                  <c:v>20.65</c:v>
                </c:pt>
                <c:pt idx="135">
                  <c:v>20.475000000000001</c:v>
                </c:pt>
                <c:pt idx="136">
                  <c:v>20.715</c:v>
                </c:pt>
                <c:pt idx="137">
                  <c:v>20.880000000000003</c:v>
                </c:pt>
                <c:pt idx="138">
                  <c:v>20.505000000000003</c:v>
                </c:pt>
                <c:pt idx="139">
                  <c:v>20.509999999999998</c:v>
                </c:pt>
                <c:pt idx="140">
                  <c:v>20.75</c:v>
                </c:pt>
                <c:pt idx="141">
                  <c:v>20.62</c:v>
                </c:pt>
                <c:pt idx="142">
                  <c:v>20.310000000000002</c:v>
                </c:pt>
                <c:pt idx="143">
                  <c:v>20.3</c:v>
                </c:pt>
                <c:pt idx="144">
                  <c:v>20.605</c:v>
                </c:pt>
                <c:pt idx="145">
                  <c:v>20.810000000000002</c:v>
                </c:pt>
                <c:pt idx="146">
                  <c:v>20.950000000000003</c:v>
                </c:pt>
                <c:pt idx="147">
                  <c:v>20.54</c:v>
                </c:pt>
                <c:pt idx="148">
                  <c:v>20.535</c:v>
                </c:pt>
                <c:pt idx="149">
                  <c:v>20.754999999999999</c:v>
                </c:pt>
                <c:pt idx="150">
                  <c:v>20.72</c:v>
                </c:pt>
                <c:pt idx="151">
                  <c:v>20.744999999999997</c:v>
                </c:pt>
                <c:pt idx="152">
                  <c:v>20.6</c:v>
                </c:pt>
                <c:pt idx="153">
                  <c:v>20.535</c:v>
                </c:pt>
                <c:pt idx="154">
                  <c:v>20.3</c:v>
                </c:pt>
                <c:pt idx="155">
                  <c:v>20.505000000000003</c:v>
                </c:pt>
                <c:pt idx="156">
                  <c:v>20.965</c:v>
                </c:pt>
                <c:pt idx="157">
                  <c:v>20.5</c:v>
                </c:pt>
                <c:pt idx="158">
                  <c:v>19.835000000000001</c:v>
                </c:pt>
                <c:pt idx="159">
                  <c:v>20.14</c:v>
                </c:pt>
                <c:pt idx="160">
                  <c:v>20.7</c:v>
                </c:pt>
                <c:pt idx="161">
                  <c:v>20.835000000000001</c:v>
                </c:pt>
                <c:pt idx="162">
                  <c:v>20.475000000000001</c:v>
                </c:pt>
                <c:pt idx="163">
                  <c:v>20.27</c:v>
                </c:pt>
                <c:pt idx="164">
                  <c:v>20.83</c:v>
                </c:pt>
                <c:pt idx="165">
                  <c:v>20.84</c:v>
                </c:pt>
                <c:pt idx="166">
                  <c:v>20.504999999999999</c:v>
                </c:pt>
                <c:pt idx="167">
                  <c:v>20.740000000000002</c:v>
                </c:pt>
                <c:pt idx="168">
                  <c:v>20.515000000000001</c:v>
                </c:pt>
                <c:pt idx="169">
                  <c:v>20.740000000000002</c:v>
                </c:pt>
                <c:pt idx="170">
                  <c:v>20.86</c:v>
                </c:pt>
                <c:pt idx="171">
                  <c:v>20.740000000000002</c:v>
                </c:pt>
                <c:pt idx="172">
                  <c:v>21.115000000000002</c:v>
                </c:pt>
                <c:pt idx="173">
                  <c:v>20.66</c:v>
                </c:pt>
                <c:pt idx="174">
                  <c:v>20.369999999999997</c:v>
                </c:pt>
                <c:pt idx="175">
                  <c:v>20.799999999999997</c:v>
                </c:pt>
                <c:pt idx="176">
                  <c:v>20.594999999999999</c:v>
                </c:pt>
                <c:pt idx="177">
                  <c:v>20.369999999999997</c:v>
                </c:pt>
                <c:pt idx="178">
                  <c:v>20.689999999999998</c:v>
                </c:pt>
                <c:pt idx="179">
                  <c:v>20.695</c:v>
                </c:pt>
                <c:pt idx="180">
                  <c:v>20.575000000000003</c:v>
                </c:pt>
                <c:pt idx="181">
                  <c:v>20.605</c:v>
                </c:pt>
                <c:pt idx="182">
                  <c:v>20.619999999999997</c:v>
                </c:pt>
                <c:pt idx="183">
                  <c:v>20.545000000000002</c:v>
                </c:pt>
                <c:pt idx="184">
                  <c:v>20.5</c:v>
                </c:pt>
                <c:pt idx="185">
                  <c:v>20.335000000000001</c:v>
                </c:pt>
                <c:pt idx="186">
                  <c:v>20.43</c:v>
                </c:pt>
                <c:pt idx="187">
                  <c:v>20.625</c:v>
                </c:pt>
                <c:pt idx="188">
                  <c:v>20.84</c:v>
                </c:pt>
                <c:pt idx="189">
                  <c:v>20.755000000000003</c:v>
                </c:pt>
                <c:pt idx="190">
                  <c:v>20.520000000000003</c:v>
                </c:pt>
                <c:pt idx="191">
                  <c:v>20.380000000000003</c:v>
                </c:pt>
                <c:pt idx="192">
                  <c:v>20.015000000000001</c:v>
                </c:pt>
                <c:pt idx="193">
                  <c:v>20.190000000000001</c:v>
                </c:pt>
                <c:pt idx="194">
                  <c:v>20.675000000000001</c:v>
                </c:pt>
                <c:pt idx="195">
                  <c:v>20.715</c:v>
                </c:pt>
                <c:pt idx="196">
                  <c:v>20.399999999999999</c:v>
                </c:pt>
                <c:pt idx="197">
                  <c:v>20.420000000000002</c:v>
                </c:pt>
                <c:pt idx="198">
                  <c:v>20.545000000000002</c:v>
                </c:pt>
                <c:pt idx="199">
                  <c:v>20.594999999999999</c:v>
                </c:pt>
                <c:pt idx="200">
                  <c:v>20.685000000000002</c:v>
                </c:pt>
                <c:pt idx="201">
                  <c:v>20.365000000000002</c:v>
                </c:pt>
                <c:pt idx="202">
                  <c:v>20.414999999999999</c:v>
                </c:pt>
                <c:pt idx="203">
                  <c:v>20.92</c:v>
                </c:pt>
                <c:pt idx="204">
                  <c:v>20.86</c:v>
                </c:pt>
                <c:pt idx="205">
                  <c:v>20.734999999999999</c:v>
                </c:pt>
                <c:pt idx="206">
                  <c:v>20.685000000000002</c:v>
                </c:pt>
                <c:pt idx="207">
                  <c:v>20.905000000000001</c:v>
                </c:pt>
                <c:pt idx="208">
                  <c:v>21.375</c:v>
                </c:pt>
                <c:pt idx="209">
                  <c:v>21.1</c:v>
                </c:pt>
                <c:pt idx="210">
                  <c:v>21.094999999999999</c:v>
                </c:pt>
                <c:pt idx="211">
                  <c:v>21.454999999999998</c:v>
                </c:pt>
                <c:pt idx="212">
                  <c:v>21.34</c:v>
                </c:pt>
                <c:pt idx="213">
                  <c:v>21.14</c:v>
                </c:pt>
                <c:pt idx="214">
                  <c:v>21.07</c:v>
                </c:pt>
                <c:pt idx="215">
                  <c:v>21.114999999999998</c:v>
                </c:pt>
                <c:pt idx="216">
                  <c:v>21.33</c:v>
                </c:pt>
                <c:pt idx="217">
                  <c:v>21.625</c:v>
                </c:pt>
                <c:pt idx="218">
                  <c:v>21.704999999999998</c:v>
                </c:pt>
                <c:pt idx="219">
                  <c:v>22.065000000000001</c:v>
                </c:pt>
                <c:pt idx="220">
                  <c:v>21.82</c:v>
                </c:pt>
                <c:pt idx="221">
                  <c:v>21.365000000000002</c:v>
                </c:pt>
                <c:pt idx="222">
                  <c:v>21.495000000000001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8-4457-BC4C-C8ADC6BB0C32}"/>
            </c:ext>
          </c:extLst>
        </c:ser>
        <c:ser>
          <c:idx val="1"/>
          <c:order val="1"/>
          <c:tx>
            <c:strRef>
              <c:f>'Alexandria-City-Data'!$G$1</c:f>
              <c:strCache>
                <c:ptCount val="1"/>
                <c:pt idx="0">
                  <c:v>moving_global_avg_temp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tx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'Alexandria-City-Data'!$A$2:$A$224</c:f>
              <c:numCache>
                <c:formatCode>General</c:formatCode>
                <c:ptCount val="223"/>
                <c:pt idx="0">
                  <c:v>1791</c:v>
                </c:pt>
                <c:pt idx="1">
                  <c:v>1792</c:v>
                </c:pt>
                <c:pt idx="2">
                  <c:v>1793</c:v>
                </c:pt>
                <c:pt idx="3">
                  <c:v>1794</c:v>
                </c:pt>
                <c:pt idx="4">
                  <c:v>1795</c:v>
                </c:pt>
                <c:pt idx="5">
                  <c:v>1796</c:v>
                </c:pt>
                <c:pt idx="6">
                  <c:v>1797</c:v>
                </c:pt>
                <c:pt idx="7">
                  <c:v>1798</c:v>
                </c:pt>
                <c:pt idx="8">
                  <c:v>1799</c:v>
                </c:pt>
                <c:pt idx="9">
                  <c:v>1800</c:v>
                </c:pt>
                <c:pt idx="10">
                  <c:v>1801</c:v>
                </c:pt>
                <c:pt idx="11">
                  <c:v>1802</c:v>
                </c:pt>
                <c:pt idx="12">
                  <c:v>1803</c:v>
                </c:pt>
                <c:pt idx="13">
                  <c:v>1804</c:v>
                </c:pt>
                <c:pt idx="14">
                  <c:v>1805</c:v>
                </c:pt>
                <c:pt idx="15">
                  <c:v>1806</c:v>
                </c:pt>
                <c:pt idx="16">
                  <c:v>1807</c:v>
                </c:pt>
                <c:pt idx="17">
                  <c:v>1808</c:v>
                </c:pt>
                <c:pt idx="18">
                  <c:v>1809</c:v>
                </c:pt>
                <c:pt idx="19">
                  <c:v>1810</c:v>
                </c:pt>
                <c:pt idx="20">
                  <c:v>1811</c:v>
                </c:pt>
                <c:pt idx="21">
                  <c:v>1812</c:v>
                </c:pt>
                <c:pt idx="22">
                  <c:v>1813</c:v>
                </c:pt>
                <c:pt idx="23">
                  <c:v>1814</c:v>
                </c:pt>
                <c:pt idx="24">
                  <c:v>1815</c:v>
                </c:pt>
                <c:pt idx="25">
                  <c:v>1816</c:v>
                </c:pt>
                <c:pt idx="26">
                  <c:v>1817</c:v>
                </c:pt>
                <c:pt idx="27">
                  <c:v>1818</c:v>
                </c:pt>
                <c:pt idx="28">
                  <c:v>1819</c:v>
                </c:pt>
                <c:pt idx="29">
                  <c:v>1820</c:v>
                </c:pt>
                <c:pt idx="30">
                  <c:v>1821</c:v>
                </c:pt>
                <c:pt idx="31">
                  <c:v>1822</c:v>
                </c:pt>
                <c:pt idx="32">
                  <c:v>1823</c:v>
                </c:pt>
                <c:pt idx="33">
                  <c:v>1824</c:v>
                </c:pt>
                <c:pt idx="34">
                  <c:v>1825</c:v>
                </c:pt>
                <c:pt idx="35">
                  <c:v>1826</c:v>
                </c:pt>
                <c:pt idx="36">
                  <c:v>1827</c:v>
                </c:pt>
                <c:pt idx="37">
                  <c:v>1828</c:v>
                </c:pt>
                <c:pt idx="38">
                  <c:v>1829</c:v>
                </c:pt>
                <c:pt idx="39">
                  <c:v>1830</c:v>
                </c:pt>
                <c:pt idx="40">
                  <c:v>1831</c:v>
                </c:pt>
                <c:pt idx="41">
                  <c:v>1832</c:v>
                </c:pt>
                <c:pt idx="42">
                  <c:v>1833</c:v>
                </c:pt>
                <c:pt idx="43">
                  <c:v>1834</c:v>
                </c:pt>
                <c:pt idx="44">
                  <c:v>1835</c:v>
                </c:pt>
                <c:pt idx="45">
                  <c:v>1836</c:v>
                </c:pt>
                <c:pt idx="46">
                  <c:v>1837</c:v>
                </c:pt>
                <c:pt idx="47">
                  <c:v>1838</c:v>
                </c:pt>
                <c:pt idx="48">
                  <c:v>1839</c:v>
                </c:pt>
                <c:pt idx="49">
                  <c:v>1840</c:v>
                </c:pt>
                <c:pt idx="50">
                  <c:v>1841</c:v>
                </c:pt>
                <c:pt idx="51">
                  <c:v>1842</c:v>
                </c:pt>
                <c:pt idx="52">
                  <c:v>1843</c:v>
                </c:pt>
                <c:pt idx="53">
                  <c:v>1844</c:v>
                </c:pt>
                <c:pt idx="54">
                  <c:v>1845</c:v>
                </c:pt>
                <c:pt idx="55">
                  <c:v>1846</c:v>
                </c:pt>
                <c:pt idx="56">
                  <c:v>1847</c:v>
                </c:pt>
                <c:pt idx="57">
                  <c:v>1848</c:v>
                </c:pt>
                <c:pt idx="58">
                  <c:v>1849</c:v>
                </c:pt>
                <c:pt idx="59">
                  <c:v>1850</c:v>
                </c:pt>
                <c:pt idx="60">
                  <c:v>1851</c:v>
                </c:pt>
                <c:pt idx="61">
                  <c:v>1852</c:v>
                </c:pt>
                <c:pt idx="62">
                  <c:v>1853</c:v>
                </c:pt>
                <c:pt idx="63">
                  <c:v>1854</c:v>
                </c:pt>
                <c:pt idx="64">
                  <c:v>1855</c:v>
                </c:pt>
                <c:pt idx="65">
                  <c:v>1856</c:v>
                </c:pt>
                <c:pt idx="66">
                  <c:v>1857</c:v>
                </c:pt>
                <c:pt idx="67">
                  <c:v>1858</c:v>
                </c:pt>
                <c:pt idx="68">
                  <c:v>1859</c:v>
                </c:pt>
                <c:pt idx="69">
                  <c:v>1860</c:v>
                </c:pt>
                <c:pt idx="70">
                  <c:v>1861</c:v>
                </c:pt>
                <c:pt idx="71">
                  <c:v>1862</c:v>
                </c:pt>
                <c:pt idx="72">
                  <c:v>1863</c:v>
                </c:pt>
                <c:pt idx="73">
                  <c:v>1864</c:v>
                </c:pt>
                <c:pt idx="74">
                  <c:v>1865</c:v>
                </c:pt>
                <c:pt idx="75">
                  <c:v>1866</c:v>
                </c:pt>
                <c:pt idx="76">
                  <c:v>1867</c:v>
                </c:pt>
                <c:pt idx="77">
                  <c:v>1868</c:v>
                </c:pt>
                <c:pt idx="78">
                  <c:v>1869</c:v>
                </c:pt>
                <c:pt idx="79">
                  <c:v>1870</c:v>
                </c:pt>
                <c:pt idx="80">
                  <c:v>1871</c:v>
                </c:pt>
                <c:pt idx="81">
                  <c:v>1872</c:v>
                </c:pt>
                <c:pt idx="82">
                  <c:v>1873</c:v>
                </c:pt>
                <c:pt idx="83">
                  <c:v>1874</c:v>
                </c:pt>
                <c:pt idx="84">
                  <c:v>1875</c:v>
                </c:pt>
                <c:pt idx="85">
                  <c:v>1876</c:v>
                </c:pt>
                <c:pt idx="86">
                  <c:v>1877</c:v>
                </c:pt>
                <c:pt idx="87">
                  <c:v>1878</c:v>
                </c:pt>
                <c:pt idx="88">
                  <c:v>1879</c:v>
                </c:pt>
                <c:pt idx="89">
                  <c:v>1880</c:v>
                </c:pt>
                <c:pt idx="90">
                  <c:v>1881</c:v>
                </c:pt>
                <c:pt idx="91">
                  <c:v>1882</c:v>
                </c:pt>
                <c:pt idx="92">
                  <c:v>1883</c:v>
                </c:pt>
                <c:pt idx="93">
                  <c:v>1884</c:v>
                </c:pt>
                <c:pt idx="94">
                  <c:v>1885</c:v>
                </c:pt>
                <c:pt idx="95">
                  <c:v>1886</c:v>
                </c:pt>
                <c:pt idx="96">
                  <c:v>1887</c:v>
                </c:pt>
                <c:pt idx="97">
                  <c:v>1888</c:v>
                </c:pt>
                <c:pt idx="98">
                  <c:v>1889</c:v>
                </c:pt>
                <c:pt idx="99">
                  <c:v>1890</c:v>
                </c:pt>
                <c:pt idx="100">
                  <c:v>1891</c:v>
                </c:pt>
                <c:pt idx="101">
                  <c:v>1892</c:v>
                </c:pt>
                <c:pt idx="102">
                  <c:v>1893</c:v>
                </c:pt>
                <c:pt idx="103">
                  <c:v>1894</c:v>
                </c:pt>
                <c:pt idx="104">
                  <c:v>1895</c:v>
                </c:pt>
                <c:pt idx="105">
                  <c:v>1896</c:v>
                </c:pt>
                <c:pt idx="106">
                  <c:v>1897</c:v>
                </c:pt>
                <c:pt idx="107">
                  <c:v>1898</c:v>
                </c:pt>
                <c:pt idx="108">
                  <c:v>1899</c:v>
                </c:pt>
                <c:pt idx="109">
                  <c:v>1900</c:v>
                </c:pt>
                <c:pt idx="110">
                  <c:v>1901</c:v>
                </c:pt>
                <c:pt idx="111">
                  <c:v>1902</c:v>
                </c:pt>
                <c:pt idx="112">
                  <c:v>1903</c:v>
                </c:pt>
                <c:pt idx="113">
                  <c:v>1904</c:v>
                </c:pt>
                <c:pt idx="114">
                  <c:v>1905</c:v>
                </c:pt>
                <c:pt idx="115">
                  <c:v>1906</c:v>
                </c:pt>
                <c:pt idx="116">
                  <c:v>1907</c:v>
                </c:pt>
                <c:pt idx="117">
                  <c:v>1908</c:v>
                </c:pt>
                <c:pt idx="118">
                  <c:v>1909</c:v>
                </c:pt>
                <c:pt idx="119">
                  <c:v>1910</c:v>
                </c:pt>
                <c:pt idx="120">
                  <c:v>1911</c:v>
                </c:pt>
                <c:pt idx="121">
                  <c:v>1912</c:v>
                </c:pt>
                <c:pt idx="122">
                  <c:v>1913</c:v>
                </c:pt>
                <c:pt idx="123">
                  <c:v>1914</c:v>
                </c:pt>
                <c:pt idx="124">
                  <c:v>1915</c:v>
                </c:pt>
                <c:pt idx="125">
                  <c:v>1916</c:v>
                </c:pt>
                <c:pt idx="126">
                  <c:v>1917</c:v>
                </c:pt>
                <c:pt idx="127">
                  <c:v>1918</c:v>
                </c:pt>
                <c:pt idx="128">
                  <c:v>1919</c:v>
                </c:pt>
                <c:pt idx="129">
                  <c:v>1920</c:v>
                </c:pt>
                <c:pt idx="130">
                  <c:v>1921</c:v>
                </c:pt>
                <c:pt idx="131">
                  <c:v>1922</c:v>
                </c:pt>
                <c:pt idx="132">
                  <c:v>1923</c:v>
                </c:pt>
                <c:pt idx="133">
                  <c:v>1924</c:v>
                </c:pt>
                <c:pt idx="134">
                  <c:v>1925</c:v>
                </c:pt>
                <c:pt idx="135">
                  <c:v>1926</c:v>
                </c:pt>
                <c:pt idx="136">
                  <c:v>1927</c:v>
                </c:pt>
                <c:pt idx="137">
                  <c:v>1928</c:v>
                </c:pt>
                <c:pt idx="138">
                  <c:v>1929</c:v>
                </c:pt>
                <c:pt idx="139">
                  <c:v>1930</c:v>
                </c:pt>
                <c:pt idx="140">
                  <c:v>1931</c:v>
                </c:pt>
                <c:pt idx="141">
                  <c:v>1932</c:v>
                </c:pt>
                <c:pt idx="142">
                  <c:v>1933</c:v>
                </c:pt>
                <c:pt idx="143">
                  <c:v>1934</c:v>
                </c:pt>
                <c:pt idx="144">
                  <c:v>1935</c:v>
                </c:pt>
                <c:pt idx="145">
                  <c:v>1936</c:v>
                </c:pt>
                <c:pt idx="146">
                  <c:v>1937</c:v>
                </c:pt>
                <c:pt idx="147">
                  <c:v>1938</c:v>
                </c:pt>
                <c:pt idx="148">
                  <c:v>1939</c:v>
                </c:pt>
                <c:pt idx="149">
                  <c:v>1940</c:v>
                </c:pt>
                <c:pt idx="150">
                  <c:v>1941</c:v>
                </c:pt>
                <c:pt idx="151">
                  <c:v>1942</c:v>
                </c:pt>
                <c:pt idx="152">
                  <c:v>1943</c:v>
                </c:pt>
                <c:pt idx="153">
                  <c:v>1944</c:v>
                </c:pt>
                <c:pt idx="154">
                  <c:v>1945</c:v>
                </c:pt>
                <c:pt idx="155">
                  <c:v>1946</c:v>
                </c:pt>
                <c:pt idx="156">
                  <c:v>1947</c:v>
                </c:pt>
                <c:pt idx="157">
                  <c:v>1948</c:v>
                </c:pt>
                <c:pt idx="158">
                  <c:v>1949</c:v>
                </c:pt>
                <c:pt idx="159">
                  <c:v>1950</c:v>
                </c:pt>
                <c:pt idx="160">
                  <c:v>1951</c:v>
                </c:pt>
                <c:pt idx="161">
                  <c:v>1952</c:v>
                </c:pt>
                <c:pt idx="162">
                  <c:v>1953</c:v>
                </c:pt>
                <c:pt idx="163">
                  <c:v>1954</c:v>
                </c:pt>
                <c:pt idx="164">
                  <c:v>1955</c:v>
                </c:pt>
                <c:pt idx="165">
                  <c:v>1956</c:v>
                </c:pt>
                <c:pt idx="166">
                  <c:v>1957</c:v>
                </c:pt>
                <c:pt idx="167">
                  <c:v>1958</c:v>
                </c:pt>
                <c:pt idx="168">
                  <c:v>1959</c:v>
                </c:pt>
                <c:pt idx="169">
                  <c:v>1960</c:v>
                </c:pt>
                <c:pt idx="170">
                  <c:v>1961</c:v>
                </c:pt>
                <c:pt idx="171">
                  <c:v>1962</c:v>
                </c:pt>
                <c:pt idx="172">
                  <c:v>1963</c:v>
                </c:pt>
                <c:pt idx="173">
                  <c:v>1964</c:v>
                </c:pt>
                <c:pt idx="174">
                  <c:v>1965</c:v>
                </c:pt>
                <c:pt idx="175">
                  <c:v>1966</c:v>
                </c:pt>
                <c:pt idx="176">
                  <c:v>1967</c:v>
                </c:pt>
                <c:pt idx="177">
                  <c:v>1968</c:v>
                </c:pt>
                <c:pt idx="178">
                  <c:v>1969</c:v>
                </c:pt>
                <c:pt idx="179">
                  <c:v>1970</c:v>
                </c:pt>
                <c:pt idx="180">
                  <c:v>1971</c:v>
                </c:pt>
                <c:pt idx="181">
                  <c:v>1972</c:v>
                </c:pt>
                <c:pt idx="182">
                  <c:v>1973</c:v>
                </c:pt>
                <c:pt idx="183">
                  <c:v>1974</c:v>
                </c:pt>
                <c:pt idx="184">
                  <c:v>1975</c:v>
                </c:pt>
                <c:pt idx="185">
                  <c:v>1976</c:v>
                </c:pt>
                <c:pt idx="186">
                  <c:v>1977</c:v>
                </c:pt>
                <c:pt idx="187">
                  <c:v>1978</c:v>
                </c:pt>
                <c:pt idx="188">
                  <c:v>1979</c:v>
                </c:pt>
                <c:pt idx="189">
                  <c:v>1980</c:v>
                </c:pt>
                <c:pt idx="190">
                  <c:v>1981</c:v>
                </c:pt>
                <c:pt idx="191">
                  <c:v>1982</c:v>
                </c:pt>
                <c:pt idx="192">
                  <c:v>1983</c:v>
                </c:pt>
                <c:pt idx="193">
                  <c:v>1984</c:v>
                </c:pt>
                <c:pt idx="194">
                  <c:v>1985</c:v>
                </c:pt>
                <c:pt idx="195">
                  <c:v>1986</c:v>
                </c:pt>
                <c:pt idx="196">
                  <c:v>1987</c:v>
                </c:pt>
                <c:pt idx="197">
                  <c:v>1988</c:v>
                </c:pt>
                <c:pt idx="198">
                  <c:v>1989</c:v>
                </c:pt>
                <c:pt idx="199">
                  <c:v>1990</c:v>
                </c:pt>
                <c:pt idx="200">
                  <c:v>1991</c:v>
                </c:pt>
                <c:pt idx="201">
                  <c:v>1992</c:v>
                </c:pt>
                <c:pt idx="202">
                  <c:v>1993</c:v>
                </c:pt>
                <c:pt idx="203">
                  <c:v>1994</c:v>
                </c:pt>
                <c:pt idx="204">
                  <c:v>1995</c:v>
                </c:pt>
                <c:pt idx="205">
                  <c:v>1996</c:v>
                </c:pt>
                <c:pt idx="206">
                  <c:v>1997</c:v>
                </c:pt>
                <c:pt idx="207">
                  <c:v>1998</c:v>
                </c:pt>
                <c:pt idx="208">
                  <c:v>1999</c:v>
                </c:pt>
                <c:pt idx="209">
                  <c:v>2000</c:v>
                </c:pt>
                <c:pt idx="210">
                  <c:v>2001</c:v>
                </c:pt>
                <c:pt idx="211">
                  <c:v>2002</c:v>
                </c:pt>
                <c:pt idx="212">
                  <c:v>2003</c:v>
                </c:pt>
                <c:pt idx="213">
                  <c:v>2004</c:v>
                </c:pt>
                <c:pt idx="214">
                  <c:v>2005</c:v>
                </c:pt>
                <c:pt idx="215">
                  <c:v>2006</c:v>
                </c:pt>
                <c:pt idx="216">
                  <c:v>2007</c:v>
                </c:pt>
                <c:pt idx="217">
                  <c:v>2008</c:v>
                </c:pt>
                <c:pt idx="218">
                  <c:v>2009</c:v>
                </c:pt>
                <c:pt idx="219">
                  <c:v>2010</c:v>
                </c:pt>
                <c:pt idx="220">
                  <c:v>2011</c:v>
                </c:pt>
                <c:pt idx="221">
                  <c:v>2012</c:v>
                </c:pt>
                <c:pt idx="222">
                  <c:v>2013</c:v>
                </c:pt>
              </c:numCache>
            </c:numRef>
          </c:cat>
          <c:val>
            <c:numRef>
              <c:f>'Alexandria-City-Data'!$G$2:$G$224</c:f>
              <c:numCache>
                <c:formatCode>General</c:formatCode>
                <c:ptCount val="223"/>
                <c:pt idx="0">
                  <c:v>8.1050000000000004</c:v>
                </c:pt>
                <c:pt idx="1">
                  <c:v>8.16</c:v>
                </c:pt>
                <c:pt idx="2">
                  <c:v>8.16</c:v>
                </c:pt>
                <c:pt idx="3">
                  <c:v>8.379999999999999</c:v>
                </c:pt>
                <c:pt idx="4">
                  <c:v>8.44</c:v>
                </c:pt>
                <c:pt idx="5">
                  <c:v>8.3099999999999987</c:v>
                </c:pt>
                <c:pt idx="6">
                  <c:v>8.39</c:v>
                </c:pt>
                <c:pt idx="7">
                  <c:v>8.59</c:v>
                </c:pt>
                <c:pt idx="8">
                  <c:v>8.59</c:v>
                </c:pt>
                <c:pt idx="9">
                  <c:v>8.495000000000001</c:v>
                </c:pt>
                <c:pt idx="10">
                  <c:v>8.5350000000000001</c:v>
                </c:pt>
                <c:pt idx="11">
                  <c:v>8.5850000000000009</c:v>
                </c:pt>
                <c:pt idx="12">
                  <c:v>8.5399999999999991</c:v>
                </c:pt>
                <c:pt idx="13">
                  <c:v>8.67</c:v>
                </c:pt>
                <c:pt idx="14">
                  <c:v>8.6999999999999993</c:v>
                </c:pt>
                <c:pt idx="15">
                  <c:v>8.495000000000001</c:v>
                </c:pt>
                <c:pt idx="16">
                  <c:v>8.3550000000000004</c:v>
                </c:pt>
                <c:pt idx="17">
                  <c:v>7.9550000000000001</c:v>
                </c:pt>
                <c:pt idx="18">
                  <c:v>7.3550000000000004</c:v>
                </c:pt>
                <c:pt idx="19">
                  <c:v>7</c:v>
                </c:pt>
                <c:pt idx="20">
                  <c:v>6.8900000000000006</c:v>
                </c:pt>
                <c:pt idx="21">
                  <c:v>6.9550000000000001</c:v>
                </c:pt>
                <c:pt idx="22">
                  <c:v>7.3949999999999996</c:v>
                </c:pt>
                <c:pt idx="23">
                  <c:v>7.665</c:v>
                </c:pt>
                <c:pt idx="24">
                  <c:v>7.415</c:v>
                </c:pt>
                <c:pt idx="25">
                  <c:v>7.09</c:v>
                </c:pt>
                <c:pt idx="26">
                  <c:v>6.9600000000000009</c:v>
                </c:pt>
                <c:pt idx="27">
                  <c:v>7.4050000000000002</c:v>
                </c:pt>
                <c:pt idx="28">
                  <c:v>7.6</c:v>
                </c:pt>
                <c:pt idx="29">
                  <c:v>7.4950000000000001</c:v>
                </c:pt>
                <c:pt idx="30">
                  <c:v>7.8550000000000004</c:v>
                </c:pt>
                <c:pt idx="31">
                  <c:v>8.14</c:v>
                </c:pt>
                <c:pt idx="32">
                  <c:v>7.9550000000000001</c:v>
                </c:pt>
                <c:pt idx="33">
                  <c:v>8.1349999999999998</c:v>
                </c:pt>
                <c:pt idx="34">
                  <c:v>8.4700000000000006</c:v>
                </c:pt>
                <c:pt idx="35">
                  <c:v>8.375</c:v>
                </c:pt>
                <c:pt idx="36">
                  <c:v>8.5850000000000009</c:v>
                </c:pt>
                <c:pt idx="37">
                  <c:v>8.49</c:v>
                </c:pt>
                <c:pt idx="38">
                  <c:v>8.0549999999999997</c:v>
                </c:pt>
                <c:pt idx="39">
                  <c:v>8.23</c:v>
                </c:pt>
                <c:pt idx="40">
                  <c:v>8.08</c:v>
                </c:pt>
                <c:pt idx="41">
                  <c:v>7.5449999999999999</c:v>
                </c:pt>
                <c:pt idx="42">
                  <c:v>7.73</c:v>
                </c:pt>
                <c:pt idx="43">
                  <c:v>8.08</c:v>
                </c:pt>
                <c:pt idx="44">
                  <c:v>7.77</c:v>
                </c:pt>
                <c:pt idx="45">
                  <c:v>7.5449999999999999</c:v>
                </c:pt>
                <c:pt idx="46">
                  <c:v>7.54</c:v>
                </c:pt>
                <c:pt idx="47">
                  <c:v>7.4450000000000003</c:v>
                </c:pt>
                <c:pt idx="48">
                  <c:v>7.57</c:v>
                </c:pt>
                <c:pt idx="49">
                  <c:v>7.7149999999999999</c:v>
                </c:pt>
                <c:pt idx="50">
                  <c:v>7.7450000000000001</c:v>
                </c:pt>
                <c:pt idx="51">
                  <c:v>7.8550000000000004</c:v>
                </c:pt>
                <c:pt idx="52">
                  <c:v>8.0949999999999989</c:v>
                </c:pt>
                <c:pt idx="53">
                  <c:v>7.91</c:v>
                </c:pt>
                <c:pt idx="54">
                  <c:v>7.75</c:v>
                </c:pt>
                <c:pt idx="55">
                  <c:v>8.1999999999999993</c:v>
                </c:pt>
                <c:pt idx="56">
                  <c:v>8.32</c:v>
                </c:pt>
                <c:pt idx="57">
                  <c:v>8.0350000000000001</c:v>
                </c:pt>
                <c:pt idx="58">
                  <c:v>7.98</c:v>
                </c:pt>
                <c:pt idx="59">
                  <c:v>7.94</c:v>
                </c:pt>
                <c:pt idx="60">
                  <c:v>8.0399999999999991</c:v>
                </c:pt>
                <c:pt idx="61">
                  <c:v>8.14</c:v>
                </c:pt>
                <c:pt idx="62">
                  <c:v>8.07</c:v>
                </c:pt>
                <c:pt idx="63">
                  <c:v>8.125</c:v>
                </c:pt>
                <c:pt idx="64">
                  <c:v>8.16</c:v>
                </c:pt>
                <c:pt idx="65">
                  <c:v>8.0549999999999997</c:v>
                </c:pt>
                <c:pt idx="66">
                  <c:v>7.88</c:v>
                </c:pt>
                <c:pt idx="67">
                  <c:v>7.93</c:v>
                </c:pt>
                <c:pt idx="68">
                  <c:v>8.1750000000000007</c:v>
                </c:pt>
                <c:pt idx="69">
                  <c:v>8.1050000000000004</c:v>
                </c:pt>
                <c:pt idx="70">
                  <c:v>7.9049999999999994</c:v>
                </c:pt>
                <c:pt idx="71">
                  <c:v>7.7050000000000001</c:v>
                </c:pt>
                <c:pt idx="72">
                  <c:v>7.8349999999999991</c:v>
                </c:pt>
                <c:pt idx="73">
                  <c:v>8.0449999999999999</c:v>
                </c:pt>
                <c:pt idx="74">
                  <c:v>8.08</c:v>
                </c:pt>
                <c:pt idx="75">
                  <c:v>8.2349999999999994</c:v>
                </c:pt>
                <c:pt idx="76">
                  <c:v>8.3649999999999984</c:v>
                </c:pt>
                <c:pt idx="77">
                  <c:v>8.3449999999999989</c:v>
                </c:pt>
                <c:pt idx="78">
                  <c:v>8.34</c:v>
                </c:pt>
                <c:pt idx="79">
                  <c:v>8.3149999999999995</c:v>
                </c:pt>
                <c:pt idx="80">
                  <c:v>8.16</c:v>
                </c:pt>
                <c:pt idx="81">
                  <c:v>8.1549999999999994</c:v>
                </c:pt>
                <c:pt idx="82">
                  <c:v>8.27</c:v>
                </c:pt>
                <c:pt idx="83">
                  <c:v>8.39</c:v>
                </c:pt>
                <c:pt idx="84">
                  <c:v>8.1449999999999996</c:v>
                </c:pt>
                <c:pt idx="85">
                  <c:v>7.9700000000000006</c:v>
                </c:pt>
                <c:pt idx="86">
                  <c:v>8.3099999999999987</c:v>
                </c:pt>
                <c:pt idx="87">
                  <c:v>8.6849999999999987</c:v>
                </c:pt>
                <c:pt idx="88">
                  <c:v>8.5</c:v>
                </c:pt>
                <c:pt idx="89">
                  <c:v>8.1449999999999996</c:v>
                </c:pt>
                <c:pt idx="90">
                  <c:v>8.1950000000000003</c:v>
                </c:pt>
                <c:pt idx="91">
                  <c:v>8.1999999999999993</c:v>
                </c:pt>
                <c:pt idx="92">
                  <c:v>8.0549999999999997</c:v>
                </c:pt>
                <c:pt idx="93">
                  <c:v>7.875</c:v>
                </c:pt>
                <c:pt idx="94">
                  <c:v>7.8449999999999998</c:v>
                </c:pt>
                <c:pt idx="95">
                  <c:v>7.9350000000000005</c:v>
                </c:pt>
                <c:pt idx="96">
                  <c:v>7.93</c:v>
                </c:pt>
                <c:pt idx="97">
                  <c:v>8</c:v>
                </c:pt>
                <c:pt idx="98">
                  <c:v>8.2050000000000001</c:v>
                </c:pt>
                <c:pt idx="99">
                  <c:v>8.1449999999999996</c:v>
                </c:pt>
                <c:pt idx="100">
                  <c:v>7.9949999999999992</c:v>
                </c:pt>
                <c:pt idx="101">
                  <c:v>8.0449999999999999</c:v>
                </c:pt>
                <c:pt idx="102">
                  <c:v>8.0650000000000013</c:v>
                </c:pt>
                <c:pt idx="103">
                  <c:v>8.11</c:v>
                </c:pt>
                <c:pt idx="104">
                  <c:v>8.1550000000000011</c:v>
                </c:pt>
                <c:pt idx="105">
                  <c:v>8.18</c:v>
                </c:pt>
                <c:pt idx="106">
                  <c:v>8.25</c:v>
                </c:pt>
                <c:pt idx="107">
                  <c:v>8.2349999999999994</c:v>
                </c:pt>
                <c:pt idx="108">
                  <c:v>8.2899999999999991</c:v>
                </c:pt>
                <c:pt idx="109">
                  <c:v>8.4499999999999993</c:v>
                </c:pt>
                <c:pt idx="110">
                  <c:v>8.52</c:v>
                </c:pt>
                <c:pt idx="111">
                  <c:v>8.42</c:v>
                </c:pt>
                <c:pt idx="112">
                  <c:v>8.2600000000000016</c:v>
                </c:pt>
                <c:pt idx="113">
                  <c:v>8.1550000000000011</c:v>
                </c:pt>
                <c:pt idx="114">
                  <c:v>8.16</c:v>
                </c:pt>
                <c:pt idx="115">
                  <c:v>8.3049999999999997</c:v>
                </c:pt>
                <c:pt idx="116">
                  <c:v>8.1650000000000009</c:v>
                </c:pt>
                <c:pt idx="117">
                  <c:v>8.07</c:v>
                </c:pt>
                <c:pt idx="118">
                  <c:v>8.1849999999999987</c:v>
                </c:pt>
                <c:pt idx="119">
                  <c:v>8.1999999999999993</c:v>
                </c:pt>
                <c:pt idx="120">
                  <c:v>8.1999999999999993</c:v>
                </c:pt>
                <c:pt idx="121">
                  <c:v>8.1750000000000007</c:v>
                </c:pt>
                <c:pt idx="122">
                  <c:v>8.2349999999999994</c:v>
                </c:pt>
                <c:pt idx="123">
                  <c:v>8.4450000000000003</c:v>
                </c:pt>
                <c:pt idx="124">
                  <c:v>8.59</c:v>
                </c:pt>
                <c:pt idx="125">
                  <c:v>8.41</c:v>
                </c:pt>
                <c:pt idx="126">
                  <c:v>8.125</c:v>
                </c:pt>
                <c:pt idx="127">
                  <c:v>8.0749999999999993</c:v>
                </c:pt>
                <c:pt idx="128">
                  <c:v>8.2550000000000008</c:v>
                </c:pt>
                <c:pt idx="129">
                  <c:v>8.370000000000001</c:v>
                </c:pt>
                <c:pt idx="130">
                  <c:v>8.4649999999999999</c:v>
                </c:pt>
                <c:pt idx="131">
                  <c:v>8.49</c:v>
                </c:pt>
                <c:pt idx="132">
                  <c:v>8.4149999999999991</c:v>
                </c:pt>
                <c:pt idx="133">
                  <c:v>8.4649999999999999</c:v>
                </c:pt>
                <c:pt idx="134">
                  <c:v>8.52</c:v>
                </c:pt>
                <c:pt idx="135">
                  <c:v>8.629999999999999</c:v>
                </c:pt>
                <c:pt idx="136">
                  <c:v>8.625</c:v>
                </c:pt>
                <c:pt idx="137">
                  <c:v>8.5749999999999993</c:v>
                </c:pt>
                <c:pt idx="138">
                  <c:v>8.4350000000000005</c:v>
                </c:pt>
                <c:pt idx="139">
                  <c:v>8.4350000000000005</c:v>
                </c:pt>
                <c:pt idx="140">
                  <c:v>8.6750000000000007</c:v>
                </c:pt>
                <c:pt idx="141">
                  <c:v>8.7149999999999999</c:v>
                </c:pt>
                <c:pt idx="142">
                  <c:v>8.5250000000000004</c:v>
                </c:pt>
                <c:pt idx="143">
                  <c:v>8.4849999999999994</c:v>
                </c:pt>
                <c:pt idx="144">
                  <c:v>8.5749999999999993</c:v>
                </c:pt>
                <c:pt idx="145">
                  <c:v>8.5350000000000001</c:v>
                </c:pt>
                <c:pt idx="146">
                  <c:v>8.625</c:v>
                </c:pt>
                <c:pt idx="147">
                  <c:v>8.7799999999999994</c:v>
                </c:pt>
                <c:pt idx="148">
                  <c:v>8.8099999999999987</c:v>
                </c:pt>
                <c:pt idx="149">
                  <c:v>8.76</c:v>
                </c:pt>
                <c:pt idx="150">
                  <c:v>8.7650000000000006</c:v>
                </c:pt>
                <c:pt idx="151">
                  <c:v>8.75</c:v>
                </c:pt>
                <c:pt idx="152">
                  <c:v>8.745000000000001</c:v>
                </c:pt>
                <c:pt idx="153">
                  <c:v>8.8049999999999997</c:v>
                </c:pt>
                <c:pt idx="154">
                  <c:v>8.7149999999999999</c:v>
                </c:pt>
                <c:pt idx="155">
                  <c:v>8.629999999999999</c:v>
                </c:pt>
                <c:pt idx="156">
                  <c:v>8.74</c:v>
                </c:pt>
                <c:pt idx="157">
                  <c:v>8.7750000000000004</c:v>
                </c:pt>
                <c:pt idx="158">
                  <c:v>8.67</c:v>
                </c:pt>
                <c:pt idx="159">
                  <c:v>8.48</c:v>
                </c:pt>
                <c:pt idx="160">
                  <c:v>8.5</c:v>
                </c:pt>
                <c:pt idx="161">
                  <c:v>8.6350000000000016</c:v>
                </c:pt>
                <c:pt idx="162">
                  <c:v>8.754999999999999</c:v>
                </c:pt>
                <c:pt idx="163">
                  <c:v>8.7149999999999999</c:v>
                </c:pt>
                <c:pt idx="164">
                  <c:v>8.5950000000000006</c:v>
                </c:pt>
                <c:pt idx="165">
                  <c:v>8.4550000000000001</c:v>
                </c:pt>
                <c:pt idx="166">
                  <c:v>8.504999999999999</c:v>
                </c:pt>
                <c:pt idx="167">
                  <c:v>8.75</c:v>
                </c:pt>
                <c:pt idx="168">
                  <c:v>8.75</c:v>
                </c:pt>
                <c:pt idx="169">
                  <c:v>8.6550000000000011</c:v>
                </c:pt>
                <c:pt idx="170">
                  <c:v>8.6900000000000013</c:v>
                </c:pt>
                <c:pt idx="171">
                  <c:v>8.7750000000000004</c:v>
                </c:pt>
                <c:pt idx="172">
                  <c:v>8.8049999999999997</c:v>
                </c:pt>
                <c:pt idx="173">
                  <c:v>8.6349999999999998</c:v>
                </c:pt>
                <c:pt idx="174">
                  <c:v>8.4699999999999989</c:v>
                </c:pt>
                <c:pt idx="175">
                  <c:v>8.5649999999999995</c:v>
                </c:pt>
                <c:pt idx="176">
                  <c:v>8.6499999999999986</c:v>
                </c:pt>
                <c:pt idx="177">
                  <c:v>8.61</c:v>
                </c:pt>
                <c:pt idx="178">
                  <c:v>8.5599999999999987</c:v>
                </c:pt>
                <c:pt idx="179">
                  <c:v>8.6499999999999986</c:v>
                </c:pt>
                <c:pt idx="180">
                  <c:v>8.6499999999999986</c:v>
                </c:pt>
                <c:pt idx="181">
                  <c:v>8.5500000000000007</c:v>
                </c:pt>
                <c:pt idx="182">
                  <c:v>8.7249999999999996</c:v>
                </c:pt>
                <c:pt idx="183">
                  <c:v>8.7100000000000009</c:v>
                </c:pt>
                <c:pt idx="184">
                  <c:v>8.6050000000000004</c:v>
                </c:pt>
                <c:pt idx="185">
                  <c:v>8.5449999999999999</c:v>
                </c:pt>
                <c:pt idx="186">
                  <c:v>8.6</c:v>
                </c:pt>
                <c:pt idx="187">
                  <c:v>8.77</c:v>
                </c:pt>
                <c:pt idx="188">
                  <c:v>8.7100000000000009</c:v>
                </c:pt>
                <c:pt idx="189">
                  <c:v>8.8550000000000004</c:v>
                </c:pt>
                <c:pt idx="190">
                  <c:v>9.0749999999999993</c:v>
                </c:pt>
                <c:pt idx="191">
                  <c:v>8.9050000000000011</c:v>
                </c:pt>
                <c:pt idx="192">
                  <c:v>8.8350000000000009</c:v>
                </c:pt>
                <c:pt idx="193">
                  <c:v>8.86</c:v>
                </c:pt>
                <c:pt idx="194">
                  <c:v>8.6750000000000007</c:v>
                </c:pt>
                <c:pt idx="195">
                  <c:v>8.745000000000001</c:v>
                </c:pt>
                <c:pt idx="196">
                  <c:v>8.91</c:v>
                </c:pt>
                <c:pt idx="197">
                  <c:v>9.0949999999999989</c:v>
                </c:pt>
                <c:pt idx="198">
                  <c:v>9.0599999999999987</c:v>
                </c:pt>
                <c:pt idx="199">
                  <c:v>9.0749999999999993</c:v>
                </c:pt>
                <c:pt idx="200">
                  <c:v>9.2050000000000001</c:v>
                </c:pt>
                <c:pt idx="201">
                  <c:v>9.01</c:v>
                </c:pt>
                <c:pt idx="202">
                  <c:v>8.8550000000000004</c:v>
                </c:pt>
                <c:pt idx="203">
                  <c:v>8.9549999999999983</c:v>
                </c:pt>
                <c:pt idx="204">
                  <c:v>9.1950000000000003</c:v>
                </c:pt>
                <c:pt idx="205">
                  <c:v>9.1950000000000003</c:v>
                </c:pt>
                <c:pt idx="206">
                  <c:v>9.1199999999999992</c:v>
                </c:pt>
                <c:pt idx="207">
                  <c:v>9.36</c:v>
                </c:pt>
                <c:pt idx="208">
                  <c:v>9.4049999999999994</c:v>
                </c:pt>
                <c:pt idx="209">
                  <c:v>9.2449999999999992</c:v>
                </c:pt>
                <c:pt idx="210">
                  <c:v>9.3049999999999997</c:v>
                </c:pt>
                <c:pt idx="211">
                  <c:v>9.49</c:v>
                </c:pt>
                <c:pt idx="212">
                  <c:v>9.5500000000000007</c:v>
                </c:pt>
                <c:pt idx="213">
                  <c:v>9.4250000000000007</c:v>
                </c:pt>
                <c:pt idx="214">
                  <c:v>9.51</c:v>
                </c:pt>
                <c:pt idx="215">
                  <c:v>9.6149999999999984</c:v>
                </c:pt>
                <c:pt idx="216">
                  <c:v>9.629999999999999</c:v>
                </c:pt>
                <c:pt idx="217">
                  <c:v>9.58</c:v>
                </c:pt>
                <c:pt idx="218">
                  <c:v>9.4699999999999989</c:v>
                </c:pt>
                <c:pt idx="219">
                  <c:v>9.6050000000000004</c:v>
                </c:pt>
                <c:pt idx="220">
                  <c:v>9.61</c:v>
                </c:pt>
                <c:pt idx="221">
                  <c:v>9.5150000000000006</c:v>
                </c:pt>
                <c:pt idx="222">
                  <c:v>9.5599999999999987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8-4457-BC4C-C8ADC6BB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60494584"/>
        <c:axId val="560494912"/>
      </c:lineChart>
      <c:catAx>
        <c:axId val="560494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94912"/>
        <c:crosses val="autoZero"/>
        <c:auto val="1"/>
        <c:lblAlgn val="ctr"/>
        <c:lblOffset val="100"/>
        <c:noMultiLvlLbl val="0"/>
      </c:catAx>
      <c:valAx>
        <c:axId val="560494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Moving_Avgerage_Temperature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945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Alexandria city VS Global Temperature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Differences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'Alexandria-City-Data'!$F$1</c:f>
              <c:strCache>
                <c:ptCount val="1"/>
                <c:pt idx="0">
                  <c:v>moving_city_avg_temp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'Alexandria-City-Data'!$A$2:$A$224</c:f>
              <c:numCache>
                <c:formatCode>General</c:formatCode>
                <c:ptCount val="223"/>
                <c:pt idx="0">
                  <c:v>1791</c:v>
                </c:pt>
                <c:pt idx="1">
                  <c:v>1792</c:v>
                </c:pt>
                <c:pt idx="2">
                  <c:v>1793</c:v>
                </c:pt>
                <c:pt idx="3">
                  <c:v>1794</c:v>
                </c:pt>
                <c:pt idx="4">
                  <c:v>1795</c:v>
                </c:pt>
                <c:pt idx="5">
                  <c:v>1796</c:v>
                </c:pt>
                <c:pt idx="6">
                  <c:v>1797</c:v>
                </c:pt>
                <c:pt idx="7">
                  <c:v>1798</c:v>
                </c:pt>
                <c:pt idx="8">
                  <c:v>1799</c:v>
                </c:pt>
                <c:pt idx="9">
                  <c:v>1800</c:v>
                </c:pt>
                <c:pt idx="10">
                  <c:v>1801</c:v>
                </c:pt>
                <c:pt idx="11">
                  <c:v>1802</c:v>
                </c:pt>
                <c:pt idx="12">
                  <c:v>1803</c:v>
                </c:pt>
                <c:pt idx="13">
                  <c:v>1804</c:v>
                </c:pt>
                <c:pt idx="14">
                  <c:v>1805</c:v>
                </c:pt>
                <c:pt idx="15">
                  <c:v>1806</c:v>
                </c:pt>
                <c:pt idx="16">
                  <c:v>1807</c:v>
                </c:pt>
                <c:pt idx="17">
                  <c:v>1808</c:v>
                </c:pt>
                <c:pt idx="18">
                  <c:v>1809</c:v>
                </c:pt>
                <c:pt idx="19">
                  <c:v>1810</c:v>
                </c:pt>
                <c:pt idx="20">
                  <c:v>1811</c:v>
                </c:pt>
                <c:pt idx="21">
                  <c:v>1812</c:v>
                </c:pt>
                <c:pt idx="22">
                  <c:v>1813</c:v>
                </c:pt>
                <c:pt idx="23">
                  <c:v>1814</c:v>
                </c:pt>
                <c:pt idx="24">
                  <c:v>1815</c:v>
                </c:pt>
                <c:pt idx="25">
                  <c:v>1816</c:v>
                </c:pt>
                <c:pt idx="26">
                  <c:v>1817</c:v>
                </c:pt>
                <c:pt idx="27">
                  <c:v>1818</c:v>
                </c:pt>
                <c:pt idx="28">
                  <c:v>1819</c:v>
                </c:pt>
                <c:pt idx="29">
                  <c:v>1820</c:v>
                </c:pt>
                <c:pt idx="30">
                  <c:v>1821</c:v>
                </c:pt>
                <c:pt idx="31">
                  <c:v>1822</c:v>
                </c:pt>
                <c:pt idx="32">
                  <c:v>1823</c:v>
                </c:pt>
                <c:pt idx="33">
                  <c:v>1824</c:v>
                </c:pt>
                <c:pt idx="34">
                  <c:v>1825</c:v>
                </c:pt>
                <c:pt idx="35">
                  <c:v>1826</c:v>
                </c:pt>
                <c:pt idx="36">
                  <c:v>1827</c:v>
                </c:pt>
                <c:pt idx="37">
                  <c:v>1828</c:v>
                </c:pt>
                <c:pt idx="38">
                  <c:v>1829</c:v>
                </c:pt>
                <c:pt idx="39">
                  <c:v>1830</c:v>
                </c:pt>
                <c:pt idx="40">
                  <c:v>1831</c:v>
                </c:pt>
                <c:pt idx="41">
                  <c:v>1832</c:v>
                </c:pt>
                <c:pt idx="42">
                  <c:v>1833</c:v>
                </c:pt>
                <c:pt idx="43">
                  <c:v>1834</c:v>
                </c:pt>
                <c:pt idx="44">
                  <c:v>1835</c:v>
                </c:pt>
                <c:pt idx="45">
                  <c:v>1836</c:v>
                </c:pt>
                <c:pt idx="46">
                  <c:v>1837</c:v>
                </c:pt>
                <c:pt idx="47">
                  <c:v>1838</c:v>
                </c:pt>
                <c:pt idx="48">
                  <c:v>1839</c:v>
                </c:pt>
                <c:pt idx="49">
                  <c:v>1840</c:v>
                </c:pt>
                <c:pt idx="50">
                  <c:v>1841</c:v>
                </c:pt>
                <c:pt idx="51">
                  <c:v>1842</c:v>
                </c:pt>
                <c:pt idx="52">
                  <c:v>1843</c:v>
                </c:pt>
                <c:pt idx="53">
                  <c:v>1844</c:v>
                </c:pt>
                <c:pt idx="54">
                  <c:v>1845</c:v>
                </c:pt>
                <c:pt idx="55">
                  <c:v>1846</c:v>
                </c:pt>
                <c:pt idx="56">
                  <c:v>1847</c:v>
                </c:pt>
                <c:pt idx="57">
                  <c:v>1848</c:v>
                </c:pt>
                <c:pt idx="58">
                  <c:v>1849</c:v>
                </c:pt>
                <c:pt idx="59">
                  <c:v>1850</c:v>
                </c:pt>
                <c:pt idx="60">
                  <c:v>1851</c:v>
                </c:pt>
                <c:pt idx="61">
                  <c:v>1852</c:v>
                </c:pt>
                <c:pt idx="62">
                  <c:v>1853</c:v>
                </c:pt>
                <c:pt idx="63">
                  <c:v>1854</c:v>
                </c:pt>
                <c:pt idx="64">
                  <c:v>1855</c:v>
                </c:pt>
                <c:pt idx="65">
                  <c:v>1856</c:v>
                </c:pt>
                <c:pt idx="66">
                  <c:v>1857</c:v>
                </c:pt>
                <c:pt idx="67">
                  <c:v>1858</c:v>
                </c:pt>
                <c:pt idx="68">
                  <c:v>1859</c:v>
                </c:pt>
                <c:pt idx="69">
                  <c:v>1860</c:v>
                </c:pt>
                <c:pt idx="70">
                  <c:v>1861</c:v>
                </c:pt>
                <c:pt idx="71">
                  <c:v>1862</c:v>
                </c:pt>
                <c:pt idx="72">
                  <c:v>1863</c:v>
                </c:pt>
                <c:pt idx="73">
                  <c:v>1864</c:v>
                </c:pt>
                <c:pt idx="74">
                  <c:v>1865</c:v>
                </c:pt>
                <c:pt idx="75">
                  <c:v>1866</c:v>
                </c:pt>
                <c:pt idx="76">
                  <c:v>1867</c:v>
                </c:pt>
                <c:pt idx="77">
                  <c:v>1868</c:v>
                </c:pt>
                <c:pt idx="78">
                  <c:v>1869</c:v>
                </c:pt>
                <c:pt idx="79">
                  <c:v>1870</c:v>
                </c:pt>
                <c:pt idx="80">
                  <c:v>1871</c:v>
                </c:pt>
                <c:pt idx="81">
                  <c:v>1872</c:v>
                </c:pt>
                <c:pt idx="82">
                  <c:v>1873</c:v>
                </c:pt>
                <c:pt idx="83">
                  <c:v>1874</c:v>
                </c:pt>
                <c:pt idx="84">
                  <c:v>1875</c:v>
                </c:pt>
                <c:pt idx="85">
                  <c:v>1876</c:v>
                </c:pt>
                <c:pt idx="86">
                  <c:v>1877</c:v>
                </c:pt>
                <c:pt idx="87">
                  <c:v>1878</c:v>
                </c:pt>
                <c:pt idx="88">
                  <c:v>1879</c:v>
                </c:pt>
                <c:pt idx="89">
                  <c:v>1880</c:v>
                </c:pt>
                <c:pt idx="90">
                  <c:v>1881</c:v>
                </c:pt>
                <c:pt idx="91">
                  <c:v>1882</c:v>
                </c:pt>
                <c:pt idx="92">
                  <c:v>1883</c:v>
                </c:pt>
                <c:pt idx="93">
                  <c:v>1884</c:v>
                </c:pt>
                <c:pt idx="94">
                  <c:v>1885</c:v>
                </c:pt>
                <c:pt idx="95">
                  <c:v>1886</c:v>
                </c:pt>
                <c:pt idx="96">
                  <c:v>1887</c:v>
                </c:pt>
                <c:pt idx="97">
                  <c:v>1888</c:v>
                </c:pt>
                <c:pt idx="98">
                  <c:v>1889</c:v>
                </c:pt>
                <c:pt idx="99">
                  <c:v>1890</c:v>
                </c:pt>
                <c:pt idx="100">
                  <c:v>1891</c:v>
                </c:pt>
                <c:pt idx="101">
                  <c:v>1892</c:v>
                </c:pt>
                <c:pt idx="102">
                  <c:v>1893</c:v>
                </c:pt>
                <c:pt idx="103">
                  <c:v>1894</c:v>
                </c:pt>
                <c:pt idx="104">
                  <c:v>1895</c:v>
                </c:pt>
                <c:pt idx="105">
                  <c:v>1896</c:v>
                </c:pt>
                <c:pt idx="106">
                  <c:v>1897</c:v>
                </c:pt>
                <c:pt idx="107">
                  <c:v>1898</c:v>
                </c:pt>
                <c:pt idx="108">
                  <c:v>1899</c:v>
                </c:pt>
                <c:pt idx="109">
                  <c:v>1900</c:v>
                </c:pt>
                <c:pt idx="110">
                  <c:v>1901</c:v>
                </c:pt>
                <c:pt idx="111">
                  <c:v>1902</c:v>
                </c:pt>
                <c:pt idx="112">
                  <c:v>1903</c:v>
                </c:pt>
                <c:pt idx="113">
                  <c:v>1904</c:v>
                </c:pt>
                <c:pt idx="114">
                  <c:v>1905</c:v>
                </c:pt>
                <c:pt idx="115">
                  <c:v>1906</c:v>
                </c:pt>
                <c:pt idx="116">
                  <c:v>1907</c:v>
                </c:pt>
                <c:pt idx="117">
                  <c:v>1908</c:v>
                </c:pt>
                <c:pt idx="118">
                  <c:v>1909</c:v>
                </c:pt>
                <c:pt idx="119">
                  <c:v>1910</c:v>
                </c:pt>
                <c:pt idx="120">
                  <c:v>1911</c:v>
                </c:pt>
                <c:pt idx="121">
                  <c:v>1912</c:v>
                </c:pt>
                <c:pt idx="122">
                  <c:v>1913</c:v>
                </c:pt>
                <c:pt idx="123">
                  <c:v>1914</c:v>
                </c:pt>
                <c:pt idx="124">
                  <c:v>1915</c:v>
                </c:pt>
                <c:pt idx="125">
                  <c:v>1916</c:v>
                </c:pt>
                <c:pt idx="126">
                  <c:v>1917</c:v>
                </c:pt>
                <c:pt idx="127">
                  <c:v>1918</c:v>
                </c:pt>
                <c:pt idx="128">
                  <c:v>1919</c:v>
                </c:pt>
                <c:pt idx="129">
                  <c:v>1920</c:v>
                </c:pt>
                <c:pt idx="130">
                  <c:v>1921</c:v>
                </c:pt>
                <c:pt idx="131">
                  <c:v>1922</c:v>
                </c:pt>
                <c:pt idx="132">
                  <c:v>1923</c:v>
                </c:pt>
                <c:pt idx="133">
                  <c:v>1924</c:v>
                </c:pt>
                <c:pt idx="134">
                  <c:v>1925</c:v>
                </c:pt>
                <c:pt idx="135">
                  <c:v>1926</c:v>
                </c:pt>
                <c:pt idx="136">
                  <c:v>1927</c:v>
                </c:pt>
                <c:pt idx="137">
                  <c:v>1928</c:v>
                </c:pt>
                <c:pt idx="138">
                  <c:v>1929</c:v>
                </c:pt>
                <c:pt idx="139">
                  <c:v>1930</c:v>
                </c:pt>
                <c:pt idx="140">
                  <c:v>1931</c:v>
                </c:pt>
                <c:pt idx="141">
                  <c:v>1932</c:v>
                </c:pt>
                <c:pt idx="142">
                  <c:v>1933</c:v>
                </c:pt>
                <c:pt idx="143">
                  <c:v>1934</c:v>
                </c:pt>
                <c:pt idx="144">
                  <c:v>1935</c:v>
                </c:pt>
                <c:pt idx="145">
                  <c:v>1936</c:v>
                </c:pt>
                <c:pt idx="146">
                  <c:v>1937</c:v>
                </c:pt>
                <c:pt idx="147">
                  <c:v>1938</c:v>
                </c:pt>
                <c:pt idx="148">
                  <c:v>1939</c:v>
                </c:pt>
                <c:pt idx="149">
                  <c:v>1940</c:v>
                </c:pt>
                <c:pt idx="150">
                  <c:v>1941</c:v>
                </c:pt>
                <c:pt idx="151">
                  <c:v>1942</c:v>
                </c:pt>
                <c:pt idx="152">
                  <c:v>1943</c:v>
                </c:pt>
                <c:pt idx="153">
                  <c:v>1944</c:v>
                </c:pt>
                <c:pt idx="154">
                  <c:v>1945</c:v>
                </c:pt>
                <c:pt idx="155">
                  <c:v>1946</c:v>
                </c:pt>
                <c:pt idx="156">
                  <c:v>1947</c:v>
                </c:pt>
                <c:pt idx="157">
                  <c:v>1948</c:v>
                </c:pt>
                <c:pt idx="158">
                  <c:v>1949</c:v>
                </c:pt>
                <c:pt idx="159">
                  <c:v>1950</c:v>
                </c:pt>
                <c:pt idx="160">
                  <c:v>1951</c:v>
                </c:pt>
                <c:pt idx="161">
                  <c:v>1952</c:v>
                </c:pt>
                <c:pt idx="162">
                  <c:v>1953</c:v>
                </c:pt>
                <c:pt idx="163">
                  <c:v>1954</c:v>
                </c:pt>
                <c:pt idx="164">
                  <c:v>1955</c:v>
                </c:pt>
                <c:pt idx="165">
                  <c:v>1956</c:v>
                </c:pt>
                <c:pt idx="166">
                  <c:v>1957</c:v>
                </c:pt>
                <c:pt idx="167">
                  <c:v>1958</c:v>
                </c:pt>
                <c:pt idx="168">
                  <c:v>1959</c:v>
                </c:pt>
                <c:pt idx="169">
                  <c:v>1960</c:v>
                </c:pt>
                <c:pt idx="170">
                  <c:v>1961</c:v>
                </c:pt>
                <c:pt idx="171">
                  <c:v>1962</c:v>
                </c:pt>
                <c:pt idx="172">
                  <c:v>1963</c:v>
                </c:pt>
                <c:pt idx="173">
                  <c:v>1964</c:v>
                </c:pt>
                <c:pt idx="174">
                  <c:v>1965</c:v>
                </c:pt>
                <c:pt idx="175">
                  <c:v>1966</c:v>
                </c:pt>
                <c:pt idx="176">
                  <c:v>1967</c:v>
                </c:pt>
                <c:pt idx="177">
                  <c:v>1968</c:v>
                </c:pt>
                <c:pt idx="178">
                  <c:v>1969</c:v>
                </c:pt>
                <c:pt idx="179">
                  <c:v>1970</c:v>
                </c:pt>
                <c:pt idx="180">
                  <c:v>1971</c:v>
                </c:pt>
                <c:pt idx="181">
                  <c:v>1972</c:v>
                </c:pt>
                <c:pt idx="182">
                  <c:v>1973</c:v>
                </c:pt>
                <c:pt idx="183">
                  <c:v>1974</c:v>
                </c:pt>
                <c:pt idx="184">
                  <c:v>1975</c:v>
                </c:pt>
                <c:pt idx="185">
                  <c:v>1976</c:v>
                </c:pt>
                <c:pt idx="186">
                  <c:v>1977</c:v>
                </c:pt>
                <c:pt idx="187">
                  <c:v>1978</c:v>
                </c:pt>
                <c:pt idx="188">
                  <c:v>1979</c:v>
                </c:pt>
                <c:pt idx="189">
                  <c:v>1980</c:v>
                </c:pt>
                <c:pt idx="190">
                  <c:v>1981</c:v>
                </c:pt>
                <c:pt idx="191">
                  <c:v>1982</c:v>
                </c:pt>
                <c:pt idx="192">
                  <c:v>1983</c:v>
                </c:pt>
                <c:pt idx="193">
                  <c:v>1984</c:v>
                </c:pt>
                <c:pt idx="194">
                  <c:v>1985</c:v>
                </c:pt>
                <c:pt idx="195">
                  <c:v>1986</c:v>
                </c:pt>
                <c:pt idx="196">
                  <c:v>1987</c:v>
                </c:pt>
                <c:pt idx="197">
                  <c:v>1988</c:v>
                </c:pt>
                <c:pt idx="198">
                  <c:v>1989</c:v>
                </c:pt>
                <c:pt idx="199">
                  <c:v>1990</c:v>
                </c:pt>
                <c:pt idx="200">
                  <c:v>1991</c:v>
                </c:pt>
                <c:pt idx="201">
                  <c:v>1992</c:v>
                </c:pt>
                <c:pt idx="202">
                  <c:v>1993</c:v>
                </c:pt>
                <c:pt idx="203">
                  <c:v>1994</c:v>
                </c:pt>
                <c:pt idx="204">
                  <c:v>1995</c:v>
                </c:pt>
                <c:pt idx="205">
                  <c:v>1996</c:v>
                </c:pt>
                <c:pt idx="206">
                  <c:v>1997</c:v>
                </c:pt>
                <c:pt idx="207">
                  <c:v>1998</c:v>
                </c:pt>
                <c:pt idx="208">
                  <c:v>1999</c:v>
                </c:pt>
                <c:pt idx="209">
                  <c:v>2000</c:v>
                </c:pt>
                <c:pt idx="210">
                  <c:v>2001</c:v>
                </c:pt>
                <c:pt idx="211">
                  <c:v>2002</c:v>
                </c:pt>
                <c:pt idx="212">
                  <c:v>2003</c:v>
                </c:pt>
                <c:pt idx="213">
                  <c:v>2004</c:v>
                </c:pt>
                <c:pt idx="214">
                  <c:v>2005</c:v>
                </c:pt>
                <c:pt idx="215">
                  <c:v>2006</c:v>
                </c:pt>
                <c:pt idx="216">
                  <c:v>2007</c:v>
                </c:pt>
                <c:pt idx="217">
                  <c:v>2008</c:v>
                </c:pt>
                <c:pt idx="218">
                  <c:v>2009</c:v>
                </c:pt>
                <c:pt idx="219">
                  <c:v>2010</c:v>
                </c:pt>
                <c:pt idx="220">
                  <c:v>2011</c:v>
                </c:pt>
                <c:pt idx="221">
                  <c:v>2012</c:v>
                </c:pt>
                <c:pt idx="222">
                  <c:v>2013</c:v>
                </c:pt>
              </c:numCache>
            </c:numRef>
          </c:cat>
          <c:val>
            <c:numRef>
              <c:f>'Alexandria-City-Data'!$F$2:$F$224</c:f>
              <c:numCache>
                <c:formatCode>General</c:formatCode>
                <c:ptCount val="223"/>
                <c:pt idx="1">
                  <c:v>21.385000000000002</c:v>
                </c:pt>
                <c:pt idx="2">
                  <c:v>20.055</c:v>
                </c:pt>
                <c:pt idx="3">
                  <c:v>20.125</c:v>
                </c:pt>
                <c:pt idx="4">
                  <c:v>20.265000000000001</c:v>
                </c:pt>
                <c:pt idx="5">
                  <c:v>20.305</c:v>
                </c:pt>
                <c:pt idx="6">
                  <c:v>20.435000000000002</c:v>
                </c:pt>
                <c:pt idx="7">
                  <c:v>20.575000000000003</c:v>
                </c:pt>
                <c:pt idx="8">
                  <c:v>20.664999999999999</c:v>
                </c:pt>
                <c:pt idx="9">
                  <c:v>20.59</c:v>
                </c:pt>
                <c:pt idx="10">
                  <c:v>20.674999999999997</c:v>
                </c:pt>
                <c:pt idx="11">
                  <c:v>20.884999999999998</c:v>
                </c:pt>
                <c:pt idx="12">
                  <c:v>20.94</c:v>
                </c:pt>
                <c:pt idx="13">
                  <c:v>20.82</c:v>
                </c:pt>
                <c:pt idx="14">
                  <c:v>20.524999999999999</c:v>
                </c:pt>
                <c:pt idx="15">
                  <c:v>20.375</c:v>
                </c:pt>
                <c:pt idx="16">
                  <c:v>20.38</c:v>
                </c:pt>
                <c:pt idx="17">
                  <c:v>20.024999999999999</c:v>
                </c:pt>
                <c:pt idx="18">
                  <c:v>19.36</c:v>
                </c:pt>
                <c:pt idx="19">
                  <c:v>19.075000000000003</c:v>
                </c:pt>
                <c:pt idx="20">
                  <c:v>19.155000000000001</c:v>
                </c:pt>
                <c:pt idx="21">
                  <c:v>19.105</c:v>
                </c:pt>
                <c:pt idx="22">
                  <c:v>19.285</c:v>
                </c:pt>
                <c:pt idx="23">
                  <c:v>19.524999999999999</c:v>
                </c:pt>
                <c:pt idx="24">
                  <c:v>19.445</c:v>
                </c:pt>
                <c:pt idx="25">
                  <c:v>19.149999999999999</c:v>
                </c:pt>
                <c:pt idx="26">
                  <c:v>18.994999999999997</c:v>
                </c:pt>
                <c:pt idx="27">
                  <c:v>19.489999999999998</c:v>
                </c:pt>
                <c:pt idx="28">
                  <c:v>19.670000000000002</c:v>
                </c:pt>
                <c:pt idx="29">
                  <c:v>19.585000000000001</c:v>
                </c:pt>
                <c:pt idx="30">
                  <c:v>19.71</c:v>
                </c:pt>
                <c:pt idx="31">
                  <c:v>19.745000000000001</c:v>
                </c:pt>
                <c:pt idx="32">
                  <c:v>19.810000000000002</c:v>
                </c:pt>
                <c:pt idx="33">
                  <c:v>20.170000000000002</c:v>
                </c:pt>
                <c:pt idx="34">
                  <c:v>20.274999999999999</c:v>
                </c:pt>
                <c:pt idx="35">
                  <c:v>19.995000000000001</c:v>
                </c:pt>
                <c:pt idx="36">
                  <c:v>20.329999999999998</c:v>
                </c:pt>
                <c:pt idx="37">
                  <c:v>20.39</c:v>
                </c:pt>
                <c:pt idx="38">
                  <c:v>20.03</c:v>
                </c:pt>
                <c:pt idx="39">
                  <c:v>20.149999999999999</c:v>
                </c:pt>
                <c:pt idx="40">
                  <c:v>19.965</c:v>
                </c:pt>
                <c:pt idx="41">
                  <c:v>19.420000000000002</c:v>
                </c:pt>
                <c:pt idx="42">
                  <c:v>19.560000000000002</c:v>
                </c:pt>
                <c:pt idx="43">
                  <c:v>19.814999999999998</c:v>
                </c:pt>
                <c:pt idx="44">
                  <c:v>19.484999999999999</c:v>
                </c:pt>
                <c:pt idx="45">
                  <c:v>19.450000000000003</c:v>
                </c:pt>
                <c:pt idx="46">
                  <c:v>19.48</c:v>
                </c:pt>
                <c:pt idx="47">
                  <c:v>19.295000000000002</c:v>
                </c:pt>
                <c:pt idx="48">
                  <c:v>19.41</c:v>
                </c:pt>
                <c:pt idx="49">
                  <c:v>19.585000000000001</c:v>
                </c:pt>
                <c:pt idx="50">
                  <c:v>19.864999999999998</c:v>
                </c:pt>
                <c:pt idx="51">
                  <c:v>20</c:v>
                </c:pt>
                <c:pt idx="52">
                  <c:v>19.914999999999999</c:v>
                </c:pt>
                <c:pt idx="53">
                  <c:v>19.84</c:v>
                </c:pt>
                <c:pt idx="54">
                  <c:v>19.91</c:v>
                </c:pt>
                <c:pt idx="55">
                  <c:v>20.36</c:v>
                </c:pt>
                <c:pt idx="56">
                  <c:v>20.420000000000002</c:v>
                </c:pt>
                <c:pt idx="57">
                  <c:v>20.085000000000001</c:v>
                </c:pt>
                <c:pt idx="58">
                  <c:v>20</c:v>
                </c:pt>
                <c:pt idx="59">
                  <c:v>19.725000000000001</c:v>
                </c:pt>
                <c:pt idx="60">
                  <c:v>19.829999999999998</c:v>
                </c:pt>
                <c:pt idx="61">
                  <c:v>20.170000000000002</c:v>
                </c:pt>
                <c:pt idx="62">
                  <c:v>20.439999999999998</c:v>
                </c:pt>
                <c:pt idx="63">
                  <c:v>20.25</c:v>
                </c:pt>
                <c:pt idx="64">
                  <c:v>19.965</c:v>
                </c:pt>
                <c:pt idx="65">
                  <c:v>19.895</c:v>
                </c:pt>
                <c:pt idx="66">
                  <c:v>19.47</c:v>
                </c:pt>
                <c:pt idx="67">
                  <c:v>19.604999999999997</c:v>
                </c:pt>
                <c:pt idx="68">
                  <c:v>19.96</c:v>
                </c:pt>
                <c:pt idx="69">
                  <c:v>20.265000000000001</c:v>
                </c:pt>
                <c:pt idx="70">
                  <c:v>19.939999999999998</c:v>
                </c:pt>
                <c:pt idx="71">
                  <c:v>19.41</c:v>
                </c:pt>
                <c:pt idx="72">
                  <c:v>19.615000000000002</c:v>
                </c:pt>
                <c:pt idx="73">
                  <c:v>20.045000000000002</c:v>
                </c:pt>
                <c:pt idx="74">
                  <c:v>20.439999999999998</c:v>
                </c:pt>
                <c:pt idx="75">
                  <c:v>20.509999999999998</c:v>
                </c:pt>
                <c:pt idx="76">
                  <c:v>20.420000000000002</c:v>
                </c:pt>
                <c:pt idx="77">
                  <c:v>20.22</c:v>
                </c:pt>
                <c:pt idx="78">
                  <c:v>20.29</c:v>
                </c:pt>
                <c:pt idx="79">
                  <c:v>20.495000000000001</c:v>
                </c:pt>
                <c:pt idx="80">
                  <c:v>20.245000000000001</c:v>
                </c:pt>
                <c:pt idx="81">
                  <c:v>20.21</c:v>
                </c:pt>
                <c:pt idx="82">
                  <c:v>20.465</c:v>
                </c:pt>
                <c:pt idx="83">
                  <c:v>20.184999999999999</c:v>
                </c:pt>
                <c:pt idx="84">
                  <c:v>19.47</c:v>
                </c:pt>
                <c:pt idx="85">
                  <c:v>19.655000000000001</c:v>
                </c:pt>
                <c:pt idx="86">
                  <c:v>20.27</c:v>
                </c:pt>
                <c:pt idx="87">
                  <c:v>20.38</c:v>
                </c:pt>
                <c:pt idx="88">
                  <c:v>20.479999999999997</c:v>
                </c:pt>
                <c:pt idx="89">
                  <c:v>20.36</c:v>
                </c:pt>
                <c:pt idx="90">
                  <c:v>20.305</c:v>
                </c:pt>
                <c:pt idx="91">
                  <c:v>19.869999999999997</c:v>
                </c:pt>
                <c:pt idx="92">
                  <c:v>19.535</c:v>
                </c:pt>
                <c:pt idx="93">
                  <c:v>19.560000000000002</c:v>
                </c:pt>
                <c:pt idx="94">
                  <c:v>19.73</c:v>
                </c:pt>
                <c:pt idx="95">
                  <c:v>19.940000000000001</c:v>
                </c:pt>
                <c:pt idx="96">
                  <c:v>20.05</c:v>
                </c:pt>
                <c:pt idx="97">
                  <c:v>20.189999999999998</c:v>
                </c:pt>
                <c:pt idx="98">
                  <c:v>20.07</c:v>
                </c:pt>
                <c:pt idx="99">
                  <c:v>20.105</c:v>
                </c:pt>
                <c:pt idx="100">
                  <c:v>20.100000000000001</c:v>
                </c:pt>
                <c:pt idx="101">
                  <c:v>20.255000000000003</c:v>
                </c:pt>
                <c:pt idx="102">
                  <c:v>20.04</c:v>
                </c:pt>
                <c:pt idx="103">
                  <c:v>19.824999999999999</c:v>
                </c:pt>
                <c:pt idx="104">
                  <c:v>20.064999999999998</c:v>
                </c:pt>
                <c:pt idx="105">
                  <c:v>20.155000000000001</c:v>
                </c:pt>
                <c:pt idx="106">
                  <c:v>20.010000000000002</c:v>
                </c:pt>
                <c:pt idx="107">
                  <c:v>19.990000000000002</c:v>
                </c:pt>
                <c:pt idx="108">
                  <c:v>20.155000000000001</c:v>
                </c:pt>
                <c:pt idx="109">
                  <c:v>20.454999999999998</c:v>
                </c:pt>
                <c:pt idx="110">
                  <c:v>20.810000000000002</c:v>
                </c:pt>
                <c:pt idx="111">
                  <c:v>20.65</c:v>
                </c:pt>
                <c:pt idx="112">
                  <c:v>20</c:v>
                </c:pt>
                <c:pt idx="113">
                  <c:v>19.685000000000002</c:v>
                </c:pt>
                <c:pt idx="114">
                  <c:v>19.84</c:v>
                </c:pt>
                <c:pt idx="115">
                  <c:v>20.024999999999999</c:v>
                </c:pt>
                <c:pt idx="116">
                  <c:v>19.809999999999999</c:v>
                </c:pt>
                <c:pt idx="117">
                  <c:v>19.434999999999999</c:v>
                </c:pt>
                <c:pt idx="118">
                  <c:v>19.899999999999999</c:v>
                </c:pt>
                <c:pt idx="119">
                  <c:v>20.009999999999998</c:v>
                </c:pt>
                <c:pt idx="120">
                  <c:v>19.675000000000001</c:v>
                </c:pt>
                <c:pt idx="121">
                  <c:v>19.810000000000002</c:v>
                </c:pt>
                <c:pt idx="122">
                  <c:v>19.77</c:v>
                </c:pt>
                <c:pt idx="123">
                  <c:v>19.785</c:v>
                </c:pt>
                <c:pt idx="124">
                  <c:v>20.28</c:v>
                </c:pt>
                <c:pt idx="125">
                  <c:v>20.75</c:v>
                </c:pt>
                <c:pt idx="126">
                  <c:v>20.555</c:v>
                </c:pt>
                <c:pt idx="127">
                  <c:v>20.414999999999999</c:v>
                </c:pt>
                <c:pt idx="128">
                  <c:v>20.479999999999997</c:v>
                </c:pt>
                <c:pt idx="129">
                  <c:v>20.149999999999999</c:v>
                </c:pt>
                <c:pt idx="130">
                  <c:v>19.945</c:v>
                </c:pt>
                <c:pt idx="131">
                  <c:v>20.29</c:v>
                </c:pt>
                <c:pt idx="132">
                  <c:v>20.634999999999998</c:v>
                </c:pt>
                <c:pt idx="133">
                  <c:v>20.740000000000002</c:v>
                </c:pt>
                <c:pt idx="134">
                  <c:v>20.65</c:v>
                </c:pt>
                <c:pt idx="135">
                  <c:v>20.475000000000001</c:v>
                </c:pt>
                <c:pt idx="136">
                  <c:v>20.715</c:v>
                </c:pt>
                <c:pt idx="137">
                  <c:v>20.880000000000003</c:v>
                </c:pt>
                <c:pt idx="138">
                  <c:v>20.505000000000003</c:v>
                </c:pt>
                <c:pt idx="139">
                  <c:v>20.509999999999998</c:v>
                </c:pt>
                <c:pt idx="140">
                  <c:v>20.75</c:v>
                </c:pt>
                <c:pt idx="141">
                  <c:v>20.62</c:v>
                </c:pt>
                <c:pt idx="142">
                  <c:v>20.310000000000002</c:v>
                </c:pt>
                <c:pt idx="143">
                  <c:v>20.3</c:v>
                </c:pt>
                <c:pt idx="144">
                  <c:v>20.605</c:v>
                </c:pt>
                <c:pt idx="145">
                  <c:v>20.810000000000002</c:v>
                </c:pt>
                <c:pt idx="146">
                  <c:v>20.950000000000003</c:v>
                </c:pt>
                <c:pt idx="147">
                  <c:v>20.54</c:v>
                </c:pt>
                <c:pt idx="148">
                  <c:v>20.535</c:v>
                </c:pt>
                <c:pt idx="149">
                  <c:v>20.754999999999999</c:v>
                </c:pt>
                <c:pt idx="150">
                  <c:v>20.72</c:v>
                </c:pt>
                <c:pt idx="151">
                  <c:v>20.744999999999997</c:v>
                </c:pt>
                <c:pt idx="152">
                  <c:v>20.6</c:v>
                </c:pt>
                <c:pt idx="153">
                  <c:v>20.535</c:v>
                </c:pt>
                <c:pt idx="154">
                  <c:v>20.3</c:v>
                </c:pt>
                <c:pt idx="155">
                  <c:v>20.505000000000003</c:v>
                </c:pt>
                <c:pt idx="156">
                  <c:v>20.965</c:v>
                </c:pt>
                <c:pt idx="157">
                  <c:v>20.5</c:v>
                </c:pt>
                <c:pt idx="158">
                  <c:v>19.835000000000001</c:v>
                </c:pt>
                <c:pt idx="159">
                  <c:v>20.14</c:v>
                </c:pt>
                <c:pt idx="160">
                  <c:v>20.7</c:v>
                </c:pt>
                <c:pt idx="161">
                  <c:v>20.835000000000001</c:v>
                </c:pt>
                <c:pt idx="162">
                  <c:v>20.475000000000001</c:v>
                </c:pt>
                <c:pt idx="163">
                  <c:v>20.27</c:v>
                </c:pt>
                <c:pt idx="164">
                  <c:v>20.83</c:v>
                </c:pt>
                <c:pt idx="165">
                  <c:v>20.84</c:v>
                </c:pt>
                <c:pt idx="166">
                  <c:v>20.504999999999999</c:v>
                </c:pt>
                <c:pt idx="167">
                  <c:v>20.740000000000002</c:v>
                </c:pt>
                <c:pt idx="168">
                  <c:v>20.515000000000001</c:v>
                </c:pt>
                <c:pt idx="169">
                  <c:v>20.740000000000002</c:v>
                </c:pt>
                <c:pt idx="170">
                  <c:v>20.86</c:v>
                </c:pt>
                <c:pt idx="171">
                  <c:v>20.740000000000002</c:v>
                </c:pt>
                <c:pt idx="172">
                  <c:v>21.115000000000002</c:v>
                </c:pt>
                <c:pt idx="173">
                  <c:v>20.66</c:v>
                </c:pt>
                <c:pt idx="174">
                  <c:v>20.369999999999997</c:v>
                </c:pt>
                <c:pt idx="175">
                  <c:v>20.799999999999997</c:v>
                </c:pt>
                <c:pt idx="176">
                  <c:v>20.594999999999999</c:v>
                </c:pt>
                <c:pt idx="177">
                  <c:v>20.369999999999997</c:v>
                </c:pt>
                <c:pt idx="178">
                  <c:v>20.689999999999998</c:v>
                </c:pt>
                <c:pt idx="179">
                  <c:v>20.695</c:v>
                </c:pt>
                <c:pt idx="180">
                  <c:v>20.575000000000003</c:v>
                </c:pt>
                <c:pt idx="181">
                  <c:v>20.605</c:v>
                </c:pt>
                <c:pt idx="182">
                  <c:v>20.619999999999997</c:v>
                </c:pt>
                <c:pt idx="183">
                  <c:v>20.545000000000002</c:v>
                </c:pt>
                <c:pt idx="184">
                  <c:v>20.5</c:v>
                </c:pt>
                <c:pt idx="185">
                  <c:v>20.335000000000001</c:v>
                </c:pt>
                <c:pt idx="186">
                  <c:v>20.43</c:v>
                </c:pt>
                <c:pt idx="187">
                  <c:v>20.625</c:v>
                </c:pt>
                <c:pt idx="188">
                  <c:v>20.84</c:v>
                </c:pt>
                <c:pt idx="189">
                  <c:v>20.755000000000003</c:v>
                </c:pt>
                <c:pt idx="190">
                  <c:v>20.520000000000003</c:v>
                </c:pt>
                <c:pt idx="191">
                  <c:v>20.380000000000003</c:v>
                </c:pt>
                <c:pt idx="192">
                  <c:v>20.015000000000001</c:v>
                </c:pt>
                <c:pt idx="193">
                  <c:v>20.190000000000001</c:v>
                </c:pt>
                <c:pt idx="194">
                  <c:v>20.675000000000001</c:v>
                </c:pt>
                <c:pt idx="195">
                  <c:v>20.715</c:v>
                </c:pt>
                <c:pt idx="196">
                  <c:v>20.399999999999999</c:v>
                </c:pt>
                <c:pt idx="197">
                  <c:v>20.420000000000002</c:v>
                </c:pt>
                <c:pt idx="198">
                  <c:v>20.545000000000002</c:v>
                </c:pt>
                <c:pt idx="199">
                  <c:v>20.594999999999999</c:v>
                </c:pt>
                <c:pt idx="200">
                  <c:v>20.685000000000002</c:v>
                </c:pt>
                <c:pt idx="201">
                  <c:v>20.365000000000002</c:v>
                </c:pt>
                <c:pt idx="202">
                  <c:v>20.414999999999999</c:v>
                </c:pt>
                <c:pt idx="203">
                  <c:v>20.92</c:v>
                </c:pt>
                <c:pt idx="204">
                  <c:v>20.86</c:v>
                </c:pt>
                <c:pt idx="205">
                  <c:v>20.734999999999999</c:v>
                </c:pt>
                <c:pt idx="206">
                  <c:v>20.685000000000002</c:v>
                </c:pt>
                <c:pt idx="207">
                  <c:v>20.905000000000001</c:v>
                </c:pt>
                <c:pt idx="208">
                  <c:v>21.375</c:v>
                </c:pt>
                <c:pt idx="209">
                  <c:v>21.1</c:v>
                </c:pt>
                <c:pt idx="210">
                  <c:v>21.094999999999999</c:v>
                </c:pt>
                <c:pt idx="211">
                  <c:v>21.454999999999998</c:v>
                </c:pt>
                <c:pt idx="212">
                  <c:v>21.34</c:v>
                </c:pt>
                <c:pt idx="213">
                  <c:v>21.14</c:v>
                </c:pt>
                <c:pt idx="214">
                  <c:v>21.07</c:v>
                </c:pt>
                <c:pt idx="215">
                  <c:v>21.114999999999998</c:v>
                </c:pt>
                <c:pt idx="216">
                  <c:v>21.33</c:v>
                </c:pt>
                <c:pt idx="217">
                  <c:v>21.625</c:v>
                </c:pt>
                <c:pt idx="218">
                  <c:v>21.704999999999998</c:v>
                </c:pt>
                <c:pt idx="219">
                  <c:v>22.065000000000001</c:v>
                </c:pt>
                <c:pt idx="220">
                  <c:v>21.82</c:v>
                </c:pt>
                <c:pt idx="221">
                  <c:v>21.365000000000002</c:v>
                </c:pt>
                <c:pt idx="222">
                  <c:v>21.495000000000001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A-439A-8205-11C0745A7C97}"/>
            </c:ext>
          </c:extLst>
        </c:ser>
        <c:ser>
          <c:idx val="1"/>
          <c:order val="1"/>
          <c:tx>
            <c:strRef>
              <c:f>'Alexandria-City-Data'!$G$1</c:f>
              <c:strCache>
                <c:ptCount val="1"/>
                <c:pt idx="0">
                  <c:v>moving_global_avg_temp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'Alexandria-City-Data'!$A$2:$A$224</c:f>
              <c:numCache>
                <c:formatCode>General</c:formatCode>
                <c:ptCount val="223"/>
                <c:pt idx="0">
                  <c:v>1791</c:v>
                </c:pt>
                <c:pt idx="1">
                  <c:v>1792</c:v>
                </c:pt>
                <c:pt idx="2">
                  <c:v>1793</c:v>
                </c:pt>
                <c:pt idx="3">
                  <c:v>1794</c:v>
                </c:pt>
                <c:pt idx="4">
                  <c:v>1795</c:v>
                </c:pt>
                <c:pt idx="5">
                  <c:v>1796</c:v>
                </c:pt>
                <c:pt idx="6">
                  <c:v>1797</c:v>
                </c:pt>
                <c:pt idx="7">
                  <c:v>1798</c:v>
                </c:pt>
                <c:pt idx="8">
                  <c:v>1799</c:v>
                </c:pt>
                <c:pt idx="9">
                  <c:v>1800</c:v>
                </c:pt>
                <c:pt idx="10">
                  <c:v>1801</c:v>
                </c:pt>
                <c:pt idx="11">
                  <c:v>1802</c:v>
                </c:pt>
                <c:pt idx="12">
                  <c:v>1803</c:v>
                </c:pt>
                <c:pt idx="13">
                  <c:v>1804</c:v>
                </c:pt>
                <c:pt idx="14">
                  <c:v>1805</c:v>
                </c:pt>
                <c:pt idx="15">
                  <c:v>1806</c:v>
                </c:pt>
                <c:pt idx="16">
                  <c:v>1807</c:v>
                </c:pt>
                <c:pt idx="17">
                  <c:v>1808</c:v>
                </c:pt>
                <c:pt idx="18">
                  <c:v>1809</c:v>
                </c:pt>
                <c:pt idx="19">
                  <c:v>1810</c:v>
                </c:pt>
                <c:pt idx="20">
                  <c:v>1811</c:v>
                </c:pt>
                <c:pt idx="21">
                  <c:v>1812</c:v>
                </c:pt>
                <c:pt idx="22">
                  <c:v>1813</c:v>
                </c:pt>
                <c:pt idx="23">
                  <c:v>1814</c:v>
                </c:pt>
                <c:pt idx="24">
                  <c:v>1815</c:v>
                </c:pt>
                <c:pt idx="25">
                  <c:v>1816</c:v>
                </c:pt>
                <c:pt idx="26">
                  <c:v>1817</c:v>
                </c:pt>
                <c:pt idx="27">
                  <c:v>1818</c:v>
                </c:pt>
                <c:pt idx="28">
                  <c:v>1819</c:v>
                </c:pt>
                <c:pt idx="29">
                  <c:v>1820</c:v>
                </c:pt>
                <c:pt idx="30">
                  <c:v>1821</c:v>
                </c:pt>
                <c:pt idx="31">
                  <c:v>1822</c:v>
                </c:pt>
                <c:pt idx="32">
                  <c:v>1823</c:v>
                </c:pt>
                <c:pt idx="33">
                  <c:v>1824</c:v>
                </c:pt>
                <c:pt idx="34">
                  <c:v>1825</c:v>
                </c:pt>
                <c:pt idx="35">
                  <c:v>1826</c:v>
                </c:pt>
                <c:pt idx="36">
                  <c:v>1827</c:v>
                </c:pt>
                <c:pt idx="37">
                  <c:v>1828</c:v>
                </c:pt>
                <c:pt idx="38">
                  <c:v>1829</c:v>
                </c:pt>
                <c:pt idx="39">
                  <c:v>1830</c:v>
                </c:pt>
                <c:pt idx="40">
                  <c:v>1831</c:v>
                </c:pt>
                <c:pt idx="41">
                  <c:v>1832</c:v>
                </c:pt>
                <c:pt idx="42">
                  <c:v>1833</c:v>
                </c:pt>
                <c:pt idx="43">
                  <c:v>1834</c:v>
                </c:pt>
                <c:pt idx="44">
                  <c:v>1835</c:v>
                </c:pt>
                <c:pt idx="45">
                  <c:v>1836</c:v>
                </c:pt>
                <c:pt idx="46">
                  <c:v>1837</c:v>
                </c:pt>
                <c:pt idx="47">
                  <c:v>1838</c:v>
                </c:pt>
                <c:pt idx="48">
                  <c:v>1839</c:v>
                </c:pt>
                <c:pt idx="49">
                  <c:v>1840</c:v>
                </c:pt>
                <c:pt idx="50">
                  <c:v>1841</c:v>
                </c:pt>
                <c:pt idx="51">
                  <c:v>1842</c:v>
                </c:pt>
                <c:pt idx="52">
                  <c:v>1843</c:v>
                </c:pt>
                <c:pt idx="53">
                  <c:v>1844</c:v>
                </c:pt>
                <c:pt idx="54">
                  <c:v>1845</c:v>
                </c:pt>
                <c:pt idx="55">
                  <c:v>1846</c:v>
                </c:pt>
                <c:pt idx="56">
                  <c:v>1847</c:v>
                </c:pt>
                <c:pt idx="57">
                  <c:v>1848</c:v>
                </c:pt>
                <c:pt idx="58">
                  <c:v>1849</c:v>
                </c:pt>
                <c:pt idx="59">
                  <c:v>1850</c:v>
                </c:pt>
                <c:pt idx="60">
                  <c:v>1851</c:v>
                </c:pt>
                <c:pt idx="61">
                  <c:v>1852</c:v>
                </c:pt>
                <c:pt idx="62">
                  <c:v>1853</c:v>
                </c:pt>
                <c:pt idx="63">
                  <c:v>1854</c:v>
                </c:pt>
                <c:pt idx="64">
                  <c:v>1855</c:v>
                </c:pt>
                <c:pt idx="65">
                  <c:v>1856</c:v>
                </c:pt>
                <c:pt idx="66">
                  <c:v>1857</c:v>
                </c:pt>
                <c:pt idx="67">
                  <c:v>1858</c:v>
                </c:pt>
                <c:pt idx="68">
                  <c:v>1859</c:v>
                </c:pt>
                <c:pt idx="69">
                  <c:v>1860</c:v>
                </c:pt>
                <c:pt idx="70">
                  <c:v>1861</c:v>
                </c:pt>
                <c:pt idx="71">
                  <c:v>1862</c:v>
                </c:pt>
                <c:pt idx="72">
                  <c:v>1863</c:v>
                </c:pt>
                <c:pt idx="73">
                  <c:v>1864</c:v>
                </c:pt>
                <c:pt idx="74">
                  <c:v>1865</c:v>
                </c:pt>
                <c:pt idx="75">
                  <c:v>1866</c:v>
                </c:pt>
                <c:pt idx="76">
                  <c:v>1867</c:v>
                </c:pt>
                <c:pt idx="77">
                  <c:v>1868</c:v>
                </c:pt>
                <c:pt idx="78">
                  <c:v>1869</c:v>
                </c:pt>
                <c:pt idx="79">
                  <c:v>1870</c:v>
                </c:pt>
                <c:pt idx="80">
                  <c:v>1871</c:v>
                </c:pt>
                <c:pt idx="81">
                  <c:v>1872</c:v>
                </c:pt>
                <c:pt idx="82">
                  <c:v>1873</c:v>
                </c:pt>
                <c:pt idx="83">
                  <c:v>1874</c:v>
                </c:pt>
                <c:pt idx="84">
                  <c:v>1875</c:v>
                </c:pt>
                <c:pt idx="85">
                  <c:v>1876</c:v>
                </c:pt>
                <c:pt idx="86">
                  <c:v>1877</c:v>
                </c:pt>
                <c:pt idx="87">
                  <c:v>1878</c:v>
                </c:pt>
                <c:pt idx="88">
                  <c:v>1879</c:v>
                </c:pt>
                <c:pt idx="89">
                  <c:v>1880</c:v>
                </c:pt>
                <c:pt idx="90">
                  <c:v>1881</c:v>
                </c:pt>
                <c:pt idx="91">
                  <c:v>1882</c:v>
                </c:pt>
                <c:pt idx="92">
                  <c:v>1883</c:v>
                </c:pt>
                <c:pt idx="93">
                  <c:v>1884</c:v>
                </c:pt>
                <c:pt idx="94">
                  <c:v>1885</c:v>
                </c:pt>
                <c:pt idx="95">
                  <c:v>1886</c:v>
                </c:pt>
                <c:pt idx="96">
                  <c:v>1887</c:v>
                </c:pt>
                <c:pt idx="97">
                  <c:v>1888</c:v>
                </c:pt>
                <c:pt idx="98">
                  <c:v>1889</c:v>
                </c:pt>
                <c:pt idx="99">
                  <c:v>1890</c:v>
                </c:pt>
                <c:pt idx="100">
                  <c:v>1891</c:v>
                </c:pt>
                <c:pt idx="101">
                  <c:v>1892</c:v>
                </c:pt>
                <c:pt idx="102">
                  <c:v>1893</c:v>
                </c:pt>
                <c:pt idx="103">
                  <c:v>1894</c:v>
                </c:pt>
                <c:pt idx="104">
                  <c:v>1895</c:v>
                </c:pt>
                <c:pt idx="105">
                  <c:v>1896</c:v>
                </c:pt>
                <c:pt idx="106">
                  <c:v>1897</c:v>
                </c:pt>
                <c:pt idx="107">
                  <c:v>1898</c:v>
                </c:pt>
                <c:pt idx="108">
                  <c:v>1899</c:v>
                </c:pt>
                <c:pt idx="109">
                  <c:v>1900</c:v>
                </c:pt>
                <c:pt idx="110">
                  <c:v>1901</c:v>
                </c:pt>
                <c:pt idx="111">
                  <c:v>1902</c:v>
                </c:pt>
                <c:pt idx="112">
                  <c:v>1903</c:v>
                </c:pt>
                <c:pt idx="113">
                  <c:v>1904</c:v>
                </c:pt>
                <c:pt idx="114">
                  <c:v>1905</c:v>
                </c:pt>
                <c:pt idx="115">
                  <c:v>1906</c:v>
                </c:pt>
                <c:pt idx="116">
                  <c:v>1907</c:v>
                </c:pt>
                <c:pt idx="117">
                  <c:v>1908</c:v>
                </c:pt>
                <c:pt idx="118">
                  <c:v>1909</c:v>
                </c:pt>
                <c:pt idx="119">
                  <c:v>1910</c:v>
                </c:pt>
                <c:pt idx="120">
                  <c:v>1911</c:v>
                </c:pt>
                <c:pt idx="121">
                  <c:v>1912</c:v>
                </c:pt>
                <c:pt idx="122">
                  <c:v>1913</c:v>
                </c:pt>
                <c:pt idx="123">
                  <c:v>1914</c:v>
                </c:pt>
                <c:pt idx="124">
                  <c:v>1915</c:v>
                </c:pt>
                <c:pt idx="125">
                  <c:v>1916</c:v>
                </c:pt>
                <c:pt idx="126">
                  <c:v>1917</c:v>
                </c:pt>
                <c:pt idx="127">
                  <c:v>1918</c:v>
                </c:pt>
                <c:pt idx="128">
                  <c:v>1919</c:v>
                </c:pt>
                <c:pt idx="129">
                  <c:v>1920</c:v>
                </c:pt>
                <c:pt idx="130">
                  <c:v>1921</c:v>
                </c:pt>
                <c:pt idx="131">
                  <c:v>1922</c:v>
                </c:pt>
                <c:pt idx="132">
                  <c:v>1923</c:v>
                </c:pt>
                <c:pt idx="133">
                  <c:v>1924</c:v>
                </c:pt>
                <c:pt idx="134">
                  <c:v>1925</c:v>
                </c:pt>
                <c:pt idx="135">
                  <c:v>1926</c:v>
                </c:pt>
                <c:pt idx="136">
                  <c:v>1927</c:v>
                </c:pt>
                <c:pt idx="137">
                  <c:v>1928</c:v>
                </c:pt>
                <c:pt idx="138">
                  <c:v>1929</c:v>
                </c:pt>
                <c:pt idx="139">
                  <c:v>1930</c:v>
                </c:pt>
                <c:pt idx="140">
                  <c:v>1931</c:v>
                </c:pt>
                <c:pt idx="141">
                  <c:v>1932</c:v>
                </c:pt>
                <c:pt idx="142">
                  <c:v>1933</c:v>
                </c:pt>
                <c:pt idx="143">
                  <c:v>1934</c:v>
                </c:pt>
                <c:pt idx="144">
                  <c:v>1935</c:v>
                </c:pt>
                <c:pt idx="145">
                  <c:v>1936</c:v>
                </c:pt>
                <c:pt idx="146">
                  <c:v>1937</c:v>
                </c:pt>
                <c:pt idx="147">
                  <c:v>1938</c:v>
                </c:pt>
                <c:pt idx="148">
                  <c:v>1939</c:v>
                </c:pt>
                <c:pt idx="149">
                  <c:v>1940</c:v>
                </c:pt>
                <c:pt idx="150">
                  <c:v>1941</c:v>
                </c:pt>
                <c:pt idx="151">
                  <c:v>1942</c:v>
                </c:pt>
                <c:pt idx="152">
                  <c:v>1943</c:v>
                </c:pt>
                <c:pt idx="153">
                  <c:v>1944</c:v>
                </c:pt>
                <c:pt idx="154">
                  <c:v>1945</c:v>
                </c:pt>
                <c:pt idx="155">
                  <c:v>1946</c:v>
                </c:pt>
                <c:pt idx="156">
                  <c:v>1947</c:v>
                </c:pt>
                <c:pt idx="157">
                  <c:v>1948</c:v>
                </c:pt>
                <c:pt idx="158">
                  <c:v>1949</c:v>
                </c:pt>
                <c:pt idx="159">
                  <c:v>1950</c:v>
                </c:pt>
                <c:pt idx="160">
                  <c:v>1951</c:v>
                </c:pt>
                <c:pt idx="161">
                  <c:v>1952</c:v>
                </c:pt>
                <c:pt idx="162">
                  <c:v>1953</c:v>
                </c:pt>
                <c:pt idx="163">
                  <c:v>1954</c:v>
                </c:pt>
                <c:pt idx="164">
                  <c:v>1955</c:v>
                </c:pt>
                <c:pt idx="165">
                  <c:v>1956</c:v>
                </c:pt>
                <c:pt idx="166">
                  <c:v>1957</c:v>
                </c:pt>
                <c:pt idx="167">
                  <c:v>1958</c:v>
                </c:pt>
                <c:pt idx="168">
                  <c:v>1959</c:v>
                </c:pt>
                <c:pt idx="169">
                  <c:v>1960</c:v>
                </c:pt>
                <c:pt idx="170">
                  <c:v>1961</c:v>
                </c:pt>
                <c:pt idx="171">
                  <c:v>1962</c:v>
                </c:pt>
                <c:pt idx="172">
                  <c:v>1963</c:v>
                </c:pt>
                <c:pt idx="173">
                  <c:v>1964</c:v>
                </c:pt>
                <c:pt idx="174">
                  <c:v>1965</c:v>
                </c:pt>
                <c:pt idx="175">
                  <c:v>1966</c:v>
                </c:pt>
                <c:pt idx="176">
                  <c:v>1967</c:v>
                </c:pt>
                <c:pt idx="177">
                  <c:v>1968</c:v>
                </c:pt>
                <c:pt idx="178">
                  <c:v>1969</c:v>
                </c:pt>
                <c:pt idx="179">
                  <c:v>1970</c:v>
                </c:pt>
                <c:pt idx="180">
                  <c:v>1971</c:v>
                </c:pt>
                <c:pt idx="181">
                  <c:v>1972</c:v>
                </c:pt>
                <c:pt idx="182">
                  <c:v>1973</c:v>
                </c:pt>
                <c:pt idx="183">
                  <c:v>1974</c:v>
                </c:pt>
                <c:pt idx="184">
                  <c:v>1975</c:v>
                </c:pt>
                <c:pt idx="185">
                  <c:v>1976</c:v>
                </c:pt>
                <c:pt idx="186">
                  <c:v>1977</c:v>
                </c:pt>
                <c:pt idx="187">
                  <c:v>1978</c:v>
                </c:pt>
                <c:pt idx="188">
                  <c:v>1979</c:v>
                </c:pt>
                <c:pt idx="189">
                  <c:v>1980</c:v>
                </c:pt>
                <c:pt idx="190">
                  <c:v>1981</c:v>
                </c:pt>
                <c:pt idx="191">
                  <c:v>1982</c:v>
                </c:pt>
                <c:pt idx="192">
                  <c:v>1983</c:v>
                </c:pt>
                <c:pt idx="193">
                  <c:v>1984</c:v>
                </c:pt>
                <c:pt idx="194">
                  <c:v>1985</c:v>
                </c:pt>
                <c:pt idx="195">
                  <c:v>1986</c:v>
                </c:pt>
                <c:pt idx="196">
                  <c:v>1987</c:v>
                </c:pt>
                <c:pt idx="197">
                  <c:v>1988</c:v>
                </c:pt>
                <c:pt idx="198">
                  <c:v>1989</c:v>
                </c:pt>
                <c:pt idx="199">
                  <c:v>1990</c:v>
                </c:pt>
                <c:pt idx="200">
                  <c:v>1991</c:v>
                </c:pt>
                <c:pt idx="201">
                  <c:v>1992</c:v>
                </c:pt>
                <c:pt idx="202">
                  <c:v>1993</c:v>
                </c:pt>
                <c:pt idx="203">
                  <c:v>1994</c:v>
                </c:pt>
                <c:pt idx="204">
                  <c:v>1995</c:v>
                </c:pt>
                <c:pt idx="205">
                  <c:v>1996</c:v>
                </c:pt>
                <c:pt idx="206">
                  <c:v>1997</c:v>
                </c:pt>
                <c:pt idx="207">
                  <c:v>1998</c:v>
                </c:pt>
                <c:pt idx="208">
                  <c:v>1999</c:v>
                </c:pt>
                <c:pt idx="209">
                  <c:v>2000</c:v>
                </c:pt>
                <c:pt idx="210">
                  <c:v>2001</c:v>
                </c:pt>
                <c:pt idx="211">
                  <c:v>2002</c:v>
                </c:pt>
                <c:pt idx="212">
                  <c:v>2003</c:v>
                </c:pt>
                <c:pt idx="213">
                  <c:v>2004</c:v>
                </c:pt>
                <c:pt idx="214">
                  <c:v>2005</c:v>
                </c:pt>
                <c:pt idx="215">
                  <c:v>2006</c:v>
                </c:pt>
                <c:pt idx="216">
                  <c:v>2007</c:v>
                </c:pt>
                <c:pt idx="217">
                  <c:v>2008</c:v>
                </c:pt>
                <c:pt idx="218">
                  <c:v>2009</c:v>
                </c:pt>
                <c:pt idx="219">
                  <c:v>2010</c:v>
                </c:pt>
                <c:pt idx="220">
                  <c:v>2011</c:v>
                </c:pt>
                <c:pt idx="221">
                  <c:v>2012</c:v>
                </c:pt>
                <c:pt idx="222">
                  <c:v>2013</c:v>
                </c:pt>
              </c:numCache>
            </c:numRef>
          </c:cat>
          <c:val>
            <c:numRef>
              <c:f>'Alexandria-City-Data'!$G$2:$G$224</c:f>
              <c:numCache>
                <c:formatCode>General</c:formatCode>
                <c:ptCount val="223"/>
                <c:pt idx="0">
                  <c:v>8.1050000000000004</c:v>
                </c:pt>
                <c:pt idx="1">
                  <c:v>8.16</c:v>
                </c:pt>
                <c:pt idx="2">
                  <c:v>8.16</c:v>
                </c:pt>
                <c:pt idx="3">
                  <c:v>8.379999999999999</c:v>
                </c:pt>
                <c:pt idx="4">
                  <c:v>8.44</c:v>
                </c:pt>
                <c:pt idx="5">
                  <c:v>8.3099999999999987</c:v>
                </c:pt>
                <c:pt idx="6">
                  <c:v>8.39</c:v>
                </c:pt>
                <c:pt idx="7">
                  <c:v>8.59</c:v>
                </c:pt>
                <c:pt idx="8">
                  <c:v>8.59</c:v>
                </c:pt>
                <c:pt idx="9">
                  <c:v>8.495000000000001</c:v>
                </c:pt>
                <c:pt idx="10">
                  <c:v>8.5350000000000001</c:v>
                </c:pt>
                <c:pt idx="11">
                  <c:v>8.5850000000000009</c:v>
                </c:pt>
                <c:pt idx="12">
                  <c:v>8.5399999999999991</c:v>
                </c:pt>
                <c:pt idx="13">
                  <c:v>8.67</c:v>
                </c:pt>
                <c:pt idx="14">
                  <c:v>8.6999999999999993</c:v>
                </c:pt>
                <c:pt idx="15">
                  <c:v>8.495000000000001</c:v>
                </c:pt>
                <c:pt idx="16">
                  <c:v>8.3550000000000004</c:v>
                </c:pt>
                <c:pt idx="17">
                  <c:v>7.9550000000000001</c:v>
                </c:pt>
                <c:pt idx="18">
                  <c:v>7.3550000000000004</c:v>
                </c:pt>
                <c:pt idx="19">
                  <c:v>7</c:v>
                </c:pt>
                <c:pt idx="20">
                  <c:v>6.8900000000000006</c:v>
                </c:pt>
                <c:pt idx="21">
                  <c:v>6.9550000000000001</c:v>
                </c:pt>
                <c:pt idx="22">
                  <c:v>7.3949999999999996</c:v>
                </c:pt>
                <c:pt idx="23">
                  <c:v>7.665</c:v>
                </c:pt>
                <c:pt idx="24">
                  <c:v>7.415</c:v>
                </c:pt>
                <c:pt idx="25">
                  <c:v>7.09</c:v>
                </c:pt>
                <c:pt idx="26">
                  <c:v>6.9600000000000009</c:v>
                </c:pt>
                <c:pt idx="27">
                  <c:v>7.4050000000000002</c:v>
                </c:pt>
                <c:pt idx="28">
                  <c:v>7.6</c:v>
                </c:pt>
                <c:pt idx="29">
                  <c:v>7.4950000000000001</c:v>
                </c:pt>
                <c:pt idx="30">
                  <c:v>7.8550000000000004</c:v>
                </c:pt>
                <c:pt idx="31">
                  <c:v>8.14</c:v>
                </c:pt>
                <c:pt idx="32">
                  <c:v>7.9550000000000001</c:v>
                </c:pt>
                <c:pt idx="33">
                  <c:v>8.1349999999999998</c:v>
                </c:pt>
                <c:pt idx="34">
                  <c:v>8.4700000000000006</c:v>
                </c:pt>
                <c:pt idx="35">
                  <c:v>8.375</c:v>
                </c:pt>
                <c:pt idx="36">
                  <c:v>8.5850000000000009</c:v>
                </c:pt>
                <c:pt idx="37">
                  <c:v>8.49</c:v>
                </c:pt>
                <c:pt idx="38">
                  <c:v>8.0549999999999997</c:v>
                </c:pt>
                <c:pt idx="39">
                  <c:v>8.23</c:v>
                </c:pt>
                <c:pt idx="40">
                  <c:v>8.08</c:v>
                </c:pt>
                <c:pt idx="41">
                  <c:v>7.5449999999999999</c:v>
                </c:pt>
                <c:pt idx="42">
                  <c:v>7.73</c:v>
                </c:pt>
                <c:pt idx="43">
                  <c:v>8.08</c:v>
                </c:pt>
                <c:pt idx="44">
                  <c:v>7.77</c:v>
                </c:pt>
                <c:pt idx="45">
                  <c:v>7.5449999999999999</c:v>
                </c:pt>
                <c:pt idx="46">
                  <c:v>7.54</c:v>
                </c:pt>
                <c:pt idx="47">
                  <c:v>7.4450000000000003</c:v>
                </c:pt>
                <c:pt idx="48">
                  <c:v>7.57</c:v>
                </c:pt>
                <c:pt idx="49">
                  <c:v>7.7149999999999999</c:v>
                </c:pt>
                <c:pt idx="50">
                  <c:v>7.7450000000000001</c:v>
                </c:pt>
                <c:pt idx="51">
                  <c:v>7.8550000000000004</c:v>
                </c:pt>
                <c:pt idx="52">
                  <c:v>8.0949999999999989</c:v>
                </c:pt>
                <c:pt idx="53">
                  <c:v>7.91</c:v>
                </c:pt>
                <c:pt idx="54">
                  <c:v>7.75</c:v>
                </c:pt>
                <c:pt idx="55">
                  <c:v>8.1999999999999993</c:v>
                </c:pt>
                <c:pt idx="56">
                  <c:v>8.32</c:v>
                </c:pt>
                <c:pt idx="57">
                  <c:v>8.0350000000000001</c:v>
                </c:pt>
                <c:pt idx="58">
                  <c:v>7.98</c:v>
                </c:pt>
                <c:pt idx="59">
                  <c:v>7.94</c:v>
                </c:pt>
                <c:pt idx="60">
                  <c:v>8.0399999999999991</c:v>
                </c:pt>
                <c:pt idx="61">
                  <c:v>8.14</c:v>
                </c:pt>
                <c:pt idx="62">
                  <c:v>8.07</c:v>
                </c:pt>
                <c:pt idx="63">
                  <c:v>8.125</c:v>
                </c:pt>
                <c:pt idx="64">
                  <c:v>8.16</c:v>
                </c:pt>
                <c:pt idx="65">
                  <c:v>8.0549999999999997</c:v>
                </c:pt>
                <c:pt idx="66">
                  <c:v>7.88</c:v>
                </c:pt>
                <c:pt idx="67">
                  <c:v>7.93</c:v>
                </c:pt>
                <c:pt idx="68">
                  <c:v>8.1750000000000007</c:v>
                </c:pt>
                <c:pt idx="69">
                  <c:v>8.1050000000000004</c:v>
                </c:pt>
                <c:pt idx="70">
                  <c:v>7.9049999999999994</c:v>
                </c:pt>
                <c:pt idx="71">
                  <c:v>7.7050000000000001</c:v>
                </c:pt>
                <c:pt idx="72">
                  <c:v>7.8349999999999991</c:v>
                </c:pt>
                <c:pt idx="73">
                  <c:v>8.0449999999999999</c:v>
                </c:pt>
                <c:pt idx="74">
                  <c:v>8.08</c:v>
                </c:pt>
                <c:pt idx="75">
                  <c:v>8.2349999999999994</c:v>
                </c:pt>
                <c:pt idx="76">
                  <c:v>8.3649999999999984</c:v>
                </c:pt>
                <c:pt idx="77">
                  <c:v>8.3449999999999989</c:v>
                </c:pt>
                <c:pt idx="78">
                  <c:v>8.34</c:v>
                </c:pt>
                <c:pt idx="79">
                  <c:v>8.3149999999999995</c:v>
                </c:pt>
                <c:pt idx="80">
                  <c:v>8.16</c:v>
                </c:pt>
                <c:pt idx="81">
                  <c:v>8.1549999999999994</c:v>
                </c:pt>
                <c:pt idx="82">
                  <c:v>8.27</c:v>
                </c:pt>
                <c:pt idx="83">
                  <c:v>8.39</c:v>
                </c:pt>
                <c:pt idx="84">
                  <c:v>8.1449999999999996</c:v>
                </c:pt>
                <c:pt idx="85">
                  <c:v>7.9700000000000006</c:v>
                </c:pt>
                <c:pt idx="86">
                  <c:v>8.3099999999999987</c:v>
                </c:pt>
                <c:pt idx="87">
                  <c:v>8.6849999999999987</c:v>
                </c:pt>
                <c:pt idx="88">
                  <c:v>8.5</c:v>
                </c:pt>
                <c:pt idx="89">
                  <c:v>8.1449999999999996</c:v>
                </c:pt>
                <c:pt idx="90">
                  <c:v>8.1950000000000003</c:v>
                </c:pt>
                <c:pt idx="91">
                  <c:v>8.1999999999999993</c:v>
                </c:pt>
                <c:pt idx="92">
                  <c:v>8.0549999999999997</c:v>
                </c:pt>
                <c:pt idx="93">
                  <c:v>7.875</c:v>
                </c:pt>
                <c:pt idx="94">
                  <c:v>7.8449999999999998</c:v>
                </c:pt>
                <c:pt idx="95">
                  <c:v>7.9350000000000005</c:v>
                </c:pt>
                <c:pt idx="96">
                  <c:v>7.93</c:v>
                </c:pt>
                <c:pt idx="97">
                  <c:v>8</c:v>
                </c:pt>
                <c:pt idx="98">
                  <c:v>8.2050000000000001</c:v>
                </c:pt>
                <c:pt idx="99">
                  <c:v>8.1449999999999996</c:v>
                </c:pt>
                <c:pt idx="100">
                  <c:v>7.9949999999999992</c:v>
                </c:pt>
                <c:pt idx="101">
                  <c:v>8.0449999999999999</c:v>
                </c:pt>
                <c:pt idx="102">
                  <c:v>8.0650000000000013</c:v>
                </c:pt>
                <c:pt idx="103">
                  <c:v>8.11</c:v>
                </c:pt>
                <c:pt idx="104">
                  <c:v>8.1550000000000011</c:v>
                </c:pt>
                <c:pt idx="105">
                  <c:v>8.18</c:v>
                </c:pt>
                <c:pt idx="106">
                  <c:v>8.25</c:v>
                </c:pt>
                <c:pt idx="107">
                  <c:v>8.2349999999999994</c:v>
                </c:pt>
                <c:pt idx="108">
                  <c:v>8.2899999999999991</c:v>
                </c:pt>
                <c:pt idx="109">
                  <c:v>8.4499999999999993</c:v>
                </c:pt>
                <c:pt idx="110">
                  <c:v>8.52</c:v>
                </c:pt>
                <c:pt idx="111">
                  <c:v>8.42</c:v>
                </c:pt>
                <c:pt idx="112">
                  <c:v>8.2600000000000016</c:v>
                </c:pt>
                <c:pt idx="113">
                  <c:v>8.1550000000000011</c:v>
                </c:pt>
                <c:pt idx="114">
                  <c:v>8.16</c:v>
                </c:pt>
                <c:pt idx="115">
                  <c:v>8.3049999999999997</c:v>
                </c:pt>
                <c:pt idx="116">
                  <c:v>8.1650000000000009</c:v>
                </c:pt>
                <c:pt idx="117">
                  <c:v>8.07</c:v>
                </c:pt>
                <c:pt idx="118">
                  <c:v>8.1849999999999987</c:v>
                </c:pt>
                <c:pt idx="119">
                  <c:v>8.1999999999999993</c:v>
                </c:pt>
                <c:pt idx="120">
                  <c:v>8.1999999999999993</c:v>
                </c:pt>
                <c:pt idx="121">
                  <c:v>8.1750000000000007</c:v>
                </c:pt>
                <c:pt idx="122">
                  <c:v>8.2349999999999994</c:v>
                </c:pt>
                <c:pt idx="123">
                  <c:v>8.4450000000000003</c:v>
                </c:pt>
                <c:pt idx="124">
                  <c:v>8.59</c:v>
                </c:pt>
                <c:pt idx="125">
                  <c:v>8.41</c:v>
                </c:pt>
                <c:pt idx="126">
                  <c:v>8.125</c:v>
                </c:pt>
                <c:pt idx="127">
                  <c:v>8.0749999999999993</c:v>
                </c:pt>
                <c:pt idx="128">
                  <c:v>8.2550000000000008</c:v>
                </c:pt>
                <c:pt idx="129">
                  <c:v>8.370000000000001</c:v>
                </c:pt>
                <c:pt idx="130">
                  <c:v>8.4649999999999999</c:v>
                </c:pt>
                <c:pt idx="131">
                  <c:v>8.49</c:v>
                </c:pt>
                <c:pt idx="132">
                  <c:v>8.4149999999999991</c:v>
                </c:pt>
                <c:pt idx="133">
                  <c:v>8.4649999999999999</c:v>
                </c:pt>
                <c:pt idx="134">
                  <c:v>8.52</c:v>
                </c:pt>
                <c:pt idx="135">
                  <c:v>8.629999999999999</c:v>
                </c:pt>
                <c:pt idx="136">
                  <c:v>8.625</c:v>
                </c:pt>
                <c:pt idx="137">
                  <c:v>8.5749999999999993</c:v>
                </c:pt>
                <c:pt idx="138">
                  <c:v>8.4350000000000005</c:v>
                </c:pt>
                <c:pt idx="139">
                  <c:v>8.4350000000000005</c:v>
                </c:pt>
                <c:pt idx="140">
                  <c:v>8.6750000000000007</c:v>
                </c:pt>
                <c:pt idx="141">
                  <c:v>8.7149999999999999</c:v>
                </c:pt>
                <c:pt idx="142">
                  <c:v>8.5250000000000004</c:v>
                </c:pt>
                <c:pt idx="143">
                  <c:v>8.4849999999999994</c:v>
                </c:pt>
                <c:pt idx="144">
                  <c:v>8.5749999999999993</c:v>
                </c:pt>
                <c:pt idx="145">
                  <c:v>8.5350000000000001</c:v>
                </c:pt>
                <c:pt idx="146">
                  <c:v>8.625</c:v>
                </c:pt>
                <c:pt idx="147">
                  <c:v>8.7799999999999994</c:v>
                </c:pt>
                <c:pt idx="148">
                  <c:v>8.8099999999999987</c:v>
                </c:pt>
                <c:pt idx="149">
                  <c:v>8.76</c:v>
                </c:pt>
                <c:pt idx="150">
                  <c:v>8.7650000000000006</c:v>
                </c:pt>
                <c:pt idx="151">
                  <c:v>8.75</c:v>
                </c:pt>
                <c:pt idx="152">
                  <c:v>8.745000000000001</c:v>
                </c:pt>
                <c:pt idx="153">
                  <c:v>8.8049999999999997</c:v>
                </c:pt>
                <c:pt idx="154">
                  <c:v>8.7149999999999999</c:v>
                </c:pt>
                <c:pt idx="155">
                  <c:v>8.629999999999999</c:v>
                </c:pt>
                <c:pt idx="156">
                  <c:v>8.74</c:v>
                </c:pt>
                <c:pt idx="157">
                  <c:v>8.7750000000000004</c:v>
                </c:pt>
                <c:pt idx="158">
                  <c:v>8.67</c:v>
                </c:pt>
                <c:pt idx="159">
                  <c:v>8.48</c:v>
                </c:pt>
                <c:pt idx="160">
                  <c:v>8.5</c:v>
                </c:pt>
                <c:pt idx="161">
                  <c:v>8.6350000000000016</c:v>
                </c:pt>
                <c:pt idx="162">
                  <c:v>8.754999999999999</c:v>
                </c:pt>
                <c:pt idx="163">
                  <c:v>8.7149999999999999</c:v>
                </c:pt>
                <c:pt idx="164">
                  <c:v>8.5950000000000006</c:v>
                </c:pt>
                <c:pt idx="165">
                  <c:v>8.4550000000000001</c:v>
                </c:pt>
                <c:pt idx="166">
                  <c:v>8.504999999999999</c:v>
                </c:pt>
                <c:pt idx="167">
                  <c:v>8.75</c:v>
                </c:pt>
                <c:pt idx="168">
                  <c:v>8.75</c:v>
                </c:pt>
                <c:pt idx="169">
                  <c:v>8.6550000000000011</c:v>
                </c:pt>
                <c:pt idx="170">
                  <c:v>8.6900000000000013</c:v>
                </c:pt>
                <c:pt idx="171">
                  <c:v>8.7750000000000004</c:v>
                </c:pt>
                <c:pt idx="172">
                  <c:v>8.8049999999999997</c:v>
                </c:pt>
                <c:pt idx="173">
                  <c:v>8.6349999999999998</c:v>
                </c:pt>
                <c:pt idx="174">
                  <c:v>8.4699999999999989</c:v>
                </c:pt>
                <c:pt idx="175">
                  <c:v>8.5649999999999995</c:v>
                </c:pt>
                <c:pt idx="176">
                  <c:v>8.6499999999999986</c:v>
                </c:pt>
                <c:pt idx="177">
                  <c:v>8.61</c:v>
                </c:pt>
                <c:pt idx="178">
                  <c:v>8.5599999999999987</c:v>
                </c:pt>
                <c:pt idx="179">
                  <c:v>8.6499999999999986</c:v>
                </c:pt>
                <c:pt idx="180">
                  <c:v>8.6499999999999986</c:v>
                </c:pt>
                <c:pt idx="181">
                  <c:v>8.5500000000000007</c:v>
                </c:pt>
                <c:pt idx="182">
                  <c:v>8.7249999999999996</c:v>
                </c:pt>
                <c:pt idx="183">
                  <c:v>8.7100000000000009</c:v>
                </c:pt>
                <c:pt idx="184">
                  <c:v>8.6050000000000004</c:v>
                </c:pt>
                <c:pt idx="185">
                  <c:v>8.5449999999999999</c:v>
                </c:pt>
                <c:pt idx="186">
                  <c:v>8.6</c:v>
                </c:pt>
                <c:pt idx="187">
                  <c:v>8.77</c:v>
                </c:pt>
                <c:pt idx="188">
                  <c:v>8.7100000000000009</c:v>
                </c:pt>
                <c:pt idx="189">
                  <c:v>8.8550000000000004</c:v>
                </c:pt>
                <c:pt idx="190">
                  <c:v>9.0749999999999993</c:v>
                </c:pt>
                <c:pt idx="191">
                  <c:v>8.9050000000000011</c:v>
                </c:pt>
                <c:pt idx="192">
                  <c:v>8.8350000000000009</c:v>
                </c:pt>
                <c:pt idx="193">
                  <c:v>8.86</c:v>
                </c:pt>
                <c:pt idx="194">
                  <c:v>8.6750000000000007</c:v>
                </c:pt>
                <c:pt idx="195">
                  <c:v>8.745000000000001</c:v>
                </c:pt>
                <c:pt idx="196">
                  <c:v>8.91</c:v>
                </c:pt>
                <c:pt idx="197">
                  <c:v>9.0949999999999989</c:v>
                </c:pt>
                <c:pt idx="198">
                  <c:v>9.0599999999999987</c:v>
                </c:pt>
                <c:pt idx="199">
                  <c:v>9.0749999999999993</c:v>
                </c:pt>
                <c:pt idx="200">
                  <c:v>9.2050000000000001</c:v>
                </c:pt>
                <c:pt idx="201">
                  <c:v>9.01</c:v>
                </c:pt>
                <c:pt idx="202">
                  <c:v>8.8550000000000004</c:v>
                </c:pt>
                <c:pt idx="203">
                  <c:v>8.9549999999999983</c:v>
                </c:pt>
                <c:pt idx="204">
                  <c:v>9.1950000000000003</c:v>
                </c:pt>
                <c:pt idx="205">
                  <c:v>9.1950000000000003</c:v>
                </c:pt>
                <c:pt idx="206">
                  <c:v>9.1199999999999992</c:v>
                </c:pt>
                <c:pt idx="207">
                  <c:v>9.36</c:v>
                </c:pt>
                <c:pt idx="208">
                  <c:v>9.4049999999999994</c:v>
                </c:pt>
                <c:pt idx="209">
                  <c:v>9.2449999999999992</c:v>
                </c:pt>
                <c:pt idx="210">
                  <c:v>9.3049999999999997</c:v>
                </c:pt>
                <c:pt idx="211">
                  <c:v>9.49</c:v>
                </c:pt>
                <c:pt idx="212">
                  <c:v>9.5500000000000007</c:v>
                </c:pt>
                <c:pt idx="213">
                  <c:v>9.4250000000000007</c:v>
                </c:pt>
                <c:pt idx="214">
                  <c:v>9.51</c:v>
                </c:pt>
                <c:pt idx="215">
                  <c:v>9.6149999999999984</c:v>
                </c:pt>
                <c:pt idx="216">
                  <c:v>9.629999999999999</c:v>
                </c:pt>
                <c:pt idx="217">
                  <c:v>9.58</c:v>
                </c:pt>
                <c:pt idx="218">
                  <c:v>9.4699999999999989</c:v>
                </c:pt>
                <c:pt idx="219">
                  <c:v>9.6050000000000004</c:v>
                </c:pt>
                <c:pt idx="220">
                  <c:v>9.61</c:v>
                </c:pt>
                <c:pt idx="221">
                  <c:v>9.5150000000000006</c:v>
                </c:pt>
                <c:pt idx="222">
                  <c:v>9.5599999999999987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A-439A-8205-11C0745A7C97}"/>
            </c:ext>
          </c:extLst>
        </c:ser>
        <c:ser>
          <c:idx val="2"/>
          <c:order val="2"/>
          <c:tx>
            <c:strRef>
              <c:f>'Alexandria-City-Data'!$H$1</c:f>
              <c:strCache>
                <c:ptCount val="1"/>
                <c:pt idx="0">
                  <c:v>Differnce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'Alexandria-City-Data'!$A$2:$A$224</c:f>
              <c:numCache>
                <c:formatCode>General</c:formatCode>
                <c:ptCount val="223"/>
                <c:pt idx="0">
                  <c:v>1791</c:v>
                </c:pt>
                <c:pt idx="1">
                  <c:v>1792</c:v>
                </c:pt>
                <c:pt idx="2">
                  <c:v>1793</c:v>
                </c:pt>
                <c:pt idx="3">
                  <c:v>1794</c:v>
                </c:pt>
                <c:pt idx="4">
                  <c:v>1795</c:v>
                </c:pt>
                <c:pt idx="5">
                  <c:v>1796</c:v>
                </c:pt>
                <c:pt idx="6">
                  <c:v>1797</c:v>
                </c:pt>
                <c:pt idx="7">
                  <c:v>1798</c:v>
                </c:pt>
                <c:pt idx="8">
                  <c:v>1799</c:v>
                </c:pt>
                <c:pt idx="9">
                  <c:v>1800</c:v>
                </c:pt>
                <c:pt idx="10">
                  <c:v>1801</c:v>
                </c:pt>
                <c:pt idx="11">
                  <c:v>1802</c:v>
                </c:pt>
                <c:pt idx="12">
                  <c:v>1803</c:v>
                </c:pt>
                <c:pt idx="13">
                  <c:v>1804</c:v>
                </c:pt>
                <c:pt idx="14">
                  <c:v>1805</c:v>
                </c:pt>
                <c:pt idx="15">
                  <c:v>1806</c:v>
                </c:pt>
                <c:pt idx="16">
                  <c:v>1807</c:v>
                </c:pt>
                <c:pt idx="17">
                  <c:v>1808</c:v>
                </c:pt>
                <c:pt idx="18">
                  <c:v>1809</c:v>
                </c:pt>
                <c:pt idx="19">
                  <c:v>1810</c:v>
                </c:pt>
                <c:pt idx="20">
                  <c:v>1811</c:v>
                </c:pt>
                <c:pt idx="21">
                  <c:v>1812</c:v>
                </c:pt>
                <c:pt idx="22">
                  <c:v>1813</c:v>
                </c:pt>
                <c:pt idx="23">
                  <c:v>1814</c:v>
                </c:pt>
                <c:pt idx="24">
                  <c:v>1815</c:v>
                </c:pt>
                <c:pt idx="25">
                  <c:v>1816</c:v>
                </c:pt>
                <c:pt idx="26">
                  <c:v>1817</c:v>
                </c:pt>
                <c:pt idx="27">
                  <c:v>1818</c:v>
                </c:pt>
                <c:pt idx="28">
                  <c:v>1819</c:v>
                </c:pt>
                <c:pt idx="29">
                  <c:v>1820</c:v>
                </c:pt>
                <c:pt idx="30">
                  <c:v>1821</c:v>
                </c:pt>
                <c:pt idx="31">
                  <c:v>1822</c:v>
                </c:pt>
                <c:pt idx="32">
                  <c:v>1823</c:v>
                </c:pt>
                <c:pt idx="33">
                  <c:v>1824</c:v>
                </c:pt>
                <c:pt idx="34">
                  <c:v>1825</c:v>
                </c:pt>
                <c:pt idx="35">
                  <c:v>1826</c:v>
                </c:pt>
                <c:pt idx="36">
                  <c:v>1827</c:v>
                </c:pt>
                <c:pt idx="37">
                  <c:v>1828</c:v>
                </c:pt>
                <c:pt idx="38">
                  <c:v>1829</c:v>
                </c:pt>
                <c:pt idx="39">
                  <c:v>1830</c:v>
                </c:pt>
                <c:pt idx="40">
                  <c:v>1831</c:v>
                </c:pt>
                <c:pt idx="41">
                  <c:v>1832</c:v>
                </c:pt>
                <c:pt idx="42">
                  <c:v>1833</c:v>
                </c:pt>
                <c:pt idx="43">
                  <c:v>1834</c:v>
                </c:pt>
                <c:pt idx="44">
                  <c:v>1835</c:v>
                </c:pt>
                <c:pt idx="45">
                  <c:v>1836</c:v>
                </c:pt>
                <c:pt idx="46">
                  <c:v>1837</c:v>
                </c:pt>
                <c:pt idx="47">
                  <c:v>1838</c:v>
                </c:pt>
                <c:pt idx="48">
                  <c:v>1839</c:v>
                </c:pt>
                <c:pt idx="49">
                  <c:v>1840</c:v>
                </c:pt>
                <c:pt idx="50">
                  <c:v>1841</c:v>
                </c:pt>
                <c:pt idx="51">
                  <c:v>1842</c:v>
                </c:pt>
                <c:pt idx="52">
                  <c:v>1843</c:v>
                </c:pt>
                <c:pt idx="53">
                  <c:v>1844</c:v>
                </c:pt>
                <c:pt idx="54">
                  <c:v>1845</c:v>
                </c:pt>
                <c:pt idx="55">
                  <c:v>1846</c:v>
                </c:pt>
                <c:pt idx="56">
                  <c:v>1847</c:v>
                </c:pt>
                <c:pt idx="57">
                  <c:v>1848</c:v>
                </c:pt>
                <c:pt idx="58">
                  <c:v>1849</c:v>
                </c:pt>
                <c:pt idx="59">
                  <c:v>1850</c:v>
                </c:pt>
                <c:pt idx="60">
                  <c:v>1851</c:v>
                </c:pt>
                <c:pt idx="61">
                  <c:v>1852</c:v>
                </c:pt>
                <c:pt idx="62">
                  <c:v>1853</c:v>
                </c:pt>
                <c:pt idx="63">
                  <c:v>1854</c:v>
                </c:pt>
                <c:pt idx="64">
                  <c:v>1855</c:v>
                </c:pt>
                <c:pt idx="65">
                  <c:v>1856</c:v>
                </c:pt>
                <c:pt idx="66">
                  <c:v>1857</c:v>
                </c:pt>
                <c:pt idx="67">
                  <c:v>1858</c:v>
                </c:pt>
                <c:pt idx="68">
                  <c:v>1859</c:v>
                </c:pt>
                <c:pt idx="69">
                  <c:v>1860</c:v>
                </c:pt>
                <c:pt idx="70">
                  <c:v>1861</c:v>
                </c:pt>
                <c:pt idx="71">
                  <c:v>1862</c:v>
                </c:pt>
                <c:pt idx="72">
                  <c:v>1863</c:v>
                </c:pt>
                <c:pt idx="73">
                  <c:v>1864</c:v>
                </c:pt>
                <c:pt idx="74">
                  <c:v>1865</c:v>
                </c:pt>
                <c:pt idx="75">
                  <c:v>1866</c:v>
                </c:pt>
                <c:pt idx="76">
                  <c:v>1867</c:v>
                </c:pt>
                <c:pt idx="77">
                  <c:v>1868</c:v>
                </c:pt>
                <c:pt idx="78">
                  <c:v>1869</c:v>
                </c:pt>
                <c:pt idx="79">
                  <c:v>1870</c:v>
                </c:pt>
                <c:pt idx="80">
                  <c:v>1871</c:v>
                </c:pt>
                <c:pt idx="81">
                  <c:v>1872</c:v>
                </c:pt>
                <c:pt idx="82">
                  <c:v>1873</c:v>
                </c:pt>
                <c:pt idx="83">
                  <c:v>1874</c:v>
                </c:pt>
                <c:pt idx="84">
                  <c:v>1875</c:v>
                </c:pt>
                <c:pt idx="85">
                  <c:v>1876</c:v>
                </c:pt>
                <c:pt idx="86">
                  <c:v>1877</c:v>
                </c:pt>
                <c:pt idx="87">
                  <c:v>1878</c:v>
                </c:pt>
                <c:pt idx="88">
                  <c:v>1879</c:v>
                </c:pt>
                <c:pt idx="89">
                  <c:v>1880</c:v>
                </c:pt>
                <c:pt idx="90">
                  <c:v>1881</c:v>
                </c:pt>
                <c:pt idx="91">
                  <c:v>1882</c:v>
                </c:pt>
                <c:pt idx="92">
                  <c:v>1883</c:v>
                </c:pt>
                <c:pt idx="93">
                  <c:v>1884</c:v>
                </c:pt>
                <c:pt idx="94">
                  <c:v>1885</c:v>
                </c:pt>
                <c:pt idx="95">
                  <c:v>1886</c:v>
                </c:pt>
                <c:pt idx="96">
                  <c:v>1887</c:v>
                </c:pt>
                <c:pt idx="97">
                  <c:v>1888</c:v>
                </c:pt>
                <c:pt idx="98">
                  <c:v>1889</c:v>
                </c:pt>
                <c:pt idx="99">
                  <c:v>1890</c:v>
                </c:pt>
                <c:pt idx="100">
                  <c:v>1891</c:v>
                </c:pt>
                <c:pt idx="101">
                  <c:v>1892</c:v>
                </c:pt>
                <c:pt idx="102">
                  <c:v>1893</c:v>
                </c:pt>
                <c:pt idx="103">
                  <c:v>1894</c:v>
                </c:pt>
                <c:pt idx="104">
                  <c:v>1895</c:v>
                </c:pt>
                <c:pt idx="105">
                  <c:v>1896</c:v>
                </c:pt>
                <c:pt idx="106">
                  <c:v>1897</c:v>
                </c:pt>
                <c:pt idx="107">
                  <c:v>1898</c:v>
                </c:pt>
                <c:pt idx="108">
                  <c:v>1899</c:v>
                </c:pt>
                <c:pt idx="109">
                  <c:v>1900</c:v>
                </c:pt>
                <c:pt idx="110">
                  <c:v>1901</c:v>
                </c:pt>
                <c:pt idx="111">
                  <c:v>1902</c:v>
                </c:pt>
                <c:pt idx="112">
                  <c:v>1903</c:v>
                </c:pt>
                <c:pt idx="113">
                  <c:v>1904</c:v>
                </c:pt>
                <c:pt idx="114">
                  <c:v>1905</c:v>
                </c:pt>
                <c:pt idx="115">
                  <c:v>1906</c:v>
                </c:pt>
                <c:pt idx="116">
                  <c:v>1907</c:v>
                </c:pt>
                <c:pt idx="117">
                  <c:v>1908</c:v>
                </c:pt>
                <c:pt idx="118">
                  <c:v>1909</c:v>
                </c:pt>
                <c:pt idx="119">
                  <c:v>1910</c:v>
                </c:pt>
                <c:pt idx="120">
                  <c:v>1911</c:v>
                </c:pt>
                <c:pt idx="121">
                  <c:v>1912</c:v>
                </c:pt>
                <c:pt idx="122">
                  <c:v>1913</c:v>
                </c:pt>
                <c:pt idx="123">
                  <c:v>1914</c:v>
                </c:pt>
                <c:pt idx="124">
                  <c:v>1915</c:v>
                </c:pt>
                <c:pt idx="125">
                  <c:v>1916</c:v>
                </c:pt>
                <c:pt idx="126">
                  <c:v>1917</c:v>
                </c:pt>
                <c:pt idx="127">
                  <c:v>1918</c:v>
                </c:pt>
                <c:pt idx="128">
                  <c:v>1919</c:v>
                </c:pt>
                <c:pt idx="129">
                  <c:v>1920</c:v>
                </c:pt>
                <c:pt idx="130">
                  <c:v>1921</c:v>
                </c:pt>
                <c:pt idx="131">
                  <c:v>1922</c:v>
                </c:pt>
                <c:pt idx="132">
                  <c:v>1923</c:v>
                </c:pt>
                <c:pt idx="133">
                  <c:v>1924</c:v>
                </c:pt>
                <c:pt idx="134">
                  <c:v>1925</c:v>
                </c:pt>
                <c:pt idx="135">
                  <c:v>1926</c:v>
                </c:pt>
                <c:pt idx="136">
                  <c:v>1927</c:v>
                </c:pt>
                <c:pt idx="137">
                  <c:v>1928</c:v>
                </c:pt>
                <c:pt idx="138">
                  <c:v>1929</c:v>
                </c:pt>
                <c:pt idx="139">
                  <c:v>1930</c:v>
                </c:pt>
                <c:pt idx="140">
                  <c:v>1931</c:v>
                </c:pt>
                <c:pt idx="141">
                  <c:v>1932</c:v>
                </c:pt>
                <c:pt idx="142">
                  <c:v>1933</c:v>
                </c:pt>
                <c:pt idx="143">
                  <c:v>1934</c:v>
                </c:pt>
                <c:pt idx="144">
                  <c:v>1935</c:v>
                </c:pt>
                <c:pt idx="145">
                  <c:v>1936</c:v>
                </c:pt>
                <c:pt idx="146">
                  <c:v>1937</c:v>
                </c:pt>
                <c:pt idx="147">
                  <c:v>1938</c:v>
                </c:pt>
                <c:pt idx="148">
                  <c:v>1939</c:v>
                </c:pt>
                <c:pt idx="149">
                  <c:v>1940</c:v>
                </c:pt>
                <c:pt idx="150">
                  <c:v>1941</c:v>
                </c:pt>
                <c:pt idx="151">
                  <c:v>1942</c:v>
                </c:pt>
                <c:pt idx="152">
                  <c:v>1943</c:v>
                </c:pt>
                <c:pt idx="153">
                  <c:v>1944</c:v>
                </c:pt>
                <c:pt idx="154">
                  <c:v>1945</c:v>
                </c:pt>
                <c:pt idx="155">
                  <c:v>1946</c:v>
                </c:pt>
                <c:pt idx="156">
                  <c:v>1947</c:v>
                </c:pt>
                <c:pt idx="157">
                  <c:v>1948</c:v>
                </c:pt>
                <c:pt idx="158">
                  <c:v>1949</c:v>
                </c:pt>
                <c:pt idx="159">
                  <c:v>1950</c:v>
                </c:pt>
                <c:pt idx="160">
                  <c:v>1951</c:v>
                </c:pt>
                <c:pt idx="161">
                  <c:v>1952</c:v>
                </c:pt>
                <c:pt idx="162">
                  <c:v>1953</c:v>
                </c:pt>
                <c:pt idx="163">
                  <c:v>1954</c:v>
                </c:pt>
                <c:pt idx="164">
                  <c:v>1955</c:v>
                </c:pt>
                <c:pt idx="165">
                  <c:v>1956</c:v>
                </c:pt>
                <c:pt idx="166">
                  <c:v>1957</c:v>
                </c:pt>
                <c:pt idx="167">
                  <c:v>1958</c:v>
                </c:pt>
                <c:pt idx="168">
                  <c:v>1959</c:v>
                </c:pt>
                <c:pt idx="169">
                  <c:v>1960</c:v>
                </c:pt>
                <c:pt idx="170">
                  <c:v>1961</c:v>
                </c:pt>
                <c:pt idx="171">
                  <c:v>1962</c:v>
                </c:pt>
                <c:pt idx="172">
                  <c:v>1963</c:v>
                </c:pt>
                <c:pt idx="173">
                  <c:v>1964</c:v>
                </c:pt>
                <c:pt idx="174">
                  <c:v>1965</c:v>
                </c:pt>
                <c:pt idx="175">
                  <c:v>1966</c:v>
                </c:pt>
                <c:pt idx="176">
                  <c:v>1967</c:v>
                </c:pt>
                <c:pt idx="177">
                  <c:v>1968</c:v>
                </c:pt>
                <c:pt idx="178">
                  <c:v>1969</c:v>
                </c:pt>
                <c:pt idx="179">
                  <c:v>1970</c:v>
                </c:pt>
                <c:pt idx="180">
                  <c:v>1971</c:v>
                </c:pt>
                <c:pt idx="181">
                  <c:v>1972</c:v>
                </c:pt>
                <c:pt idx="182">
                  <c:v>1973</c:v>
                </c:pt>
                <c:pt idx="183">
                  <c:v>1974</c:v>
                </c:pt>
                <c:pt idx="184">
                  <c:v>1975</c:v>
                </c:pt>
                <c:pt idx="185">
                  <c:v>1976</c:v>
                </c:pt>
                <c:pt idx="186">
                  <c:v>1977</c:v>
                </c:pt>
                <c:pt idx="187">
                  <c:v>1978</c:v>
                </c:pt>
                <c:pt idx="188">
                  <c:v>1979</c:v>
                </c:pt>
                <c:pt idx="189">
                  <c:v>1980</c:v>
                </c:pt>
                <c:pt idx="190">
                  <c:v>1981</c:v>
                </c:pt>
                <c:pt idx="191">
                  <c:v>1982</c:v>
                </c:pt>
                <c:pt idx="192">
                  <c:v>1983</c:v>
                </c:pt>
                <c:pt idx="193">
                  <c:v>1984</c:v>
                </c:pt>
                <c:pt idx="194">
                  <c:v>1985</c:v>
                </c:pt>
                <c:pt idx="195">
                  <c:v>1986</c:v>
                </c:pt>
                <c:pt idx="196">
                  <c:v>1987</c:v>
                </c:pt>
                <c:pt idx="197">
                  <c:v>1988</c:v>
                </c:pt>
                <c:pt idx="198">
                  <c:v>1989</c:v>
                </c:pt>
                <c:pt idx="199">
                  <c:v>1990</c:v>
                </c:pt>
                <c:pt idx="200">
                  <c:v>1991</c:v>
                </c:pt>
                <c:pt idx="201">
                  <c:v>1992</c:v>
                </c:pt>
                <c:pt idx="202">
                  <c:v>1993</c:v>
                </c:pt>
                <c:pt idx="203">
                  <c:v>1994</c:v>
                </c:pt>
                <c:pt idx="204">
                  <c:v>1995</c:v>
                </c:pt>
                <c:pt idx="205">
                  <c:v>1996</c:v>
                </c:pt>
                <c:pt idx="206">
                  <c:v>1997</c:v>
                </c:pt>
                <c:pt idx="207">
                  <c:v>1998</c:v>
                </c:pt>
                <c:pt idx="208">
                  <c:v>1999</c:v>
                </c:pt>
                <c:pt idx="209">
                  <c:v>2000</c:v>
                </c:pt>
                <c:pt idx="210">
                  <c:v>2001</c:v>
                </c:pt>
                <c:pt idx="211">
                  <c:v>2002</c:v>
                </c:pt>
                <c:pt idx="212">
                  <c:v>2003</c:v>
                </c:pt>
                <c:pt idx="213">
                  <c:v>2004</c:v>
                </c:pt>
                <c:pt idx="214">
                  <c:v>2005</c:v>
                </c:pt>
                <c:pt idx="215">
                  <c:v>2006</c:v>
                </c:pt>
                <c:pt idx="216">
                  <c:v>2007</c:v>
                </c:pt>
                <c:pt idx="217">
                  <c:v>2008</c:v>
                </c:pt>
                <c:pt idx="218">
                  <c:v>2009</c:v>
                </c:pt>
                <c:pt idx="219">
                  <c:v>2010</c:v>
                </c:pt>
                <c:pt idx="220">
                  <c:v>2011</c:v>
                </c:pt>
                <c:pt idx="221">
                  <c:v>2012</c:v>
                </c:pt>
                <c:pt idx="222">
                  <c:v>2013</c:v>
                </c:pt>
              </c:numCache>
            </c:numRef>
          </c:cat>
          <c:val>
            <c:numRef>
              <c:f>'Alexandria-City-Data'!$H$2:$H$224</c:f>
              <c:numCache>
                <c:formatCode>General</c:formatCode>
                <c:ptCount val="223"/>
                <c:pt idx="1">
                  <c:v>13.225000000000001</c:v>
                </c:pt>
                <c:pt idx="2">
                  <c:v>11.895</c:v>
                </c:pt>
                <c:pt idx="3">
                  <c:v>11.745000000000001</c:v>
                </c:pt>
                <c:pt idx="4">
                  <c:v>11.825000000000001</c:v>
                </c:pt>
                <c:pt idx="5">
                  <c:v>11.995000000000001</c:v>
                </c:pt>
                <c:pt idx="6">
                  <c:v>12.045000000000002</c:v>
                </c:pt>
                <c:pt idx="7">
                  <c:v>11.985000000000003</c:v>
                </c:pt>
                <c:pt idx="8">
                  <c:v>12.074999999999999</c:v>
                </c:pt>
                <c:pt idx="9">
                  <c:v>12.094999999999999</c:v>
                </c:pt>
                <c:pt idx="10">
                  <c:v>12.139999999999997</c:v>
                </c:pt>
                <c:pt idx="11">
                  <c:v>12.299999999999997</c:v>
                </c:pt>
                <c:pt idx="12">
                  <c:v>12.400000000000002</c:v>
                </c:pt>
                <c:pt idx="13">
                  <c:v>12.15</c:v>
                </c:pt>
                <c:pt idx="14">
                  <c:v>11.824999999999999</c:v>
                </c:pt>
                <c:pt idx="15">
                  <c:v>11.879999999999999</c:v>
                </c:pt>
                <c:pt idx="16">
                  <c:v>12.024999999999999</c:v>
                </c:pt>
                <c:pt idx="17">
                  <c:v>12.069999999999999</c:v>
                </c:pt>
                <c:pt idx="18">
                  <c:v>12.004999999999999</c:v>
                </c:pt>
                <c:pt idx="19">
                  <c:v>12.075000000000003</c:v>
                </c:pt>
                <c:pt idx="20">
                  <c:v>12.265000000000001</c:v>
                </c:pt>
                <c:pt idx="21">
                  <c:v>12.15</c:v>
                </c:pt>
                <c:pt idx="22">
                  <c:v>11.89</c:v>
                </c:pt>
                <c:pt idx="23">
                  <c:v>11.86</c:v>
                </c:pt>
                <c:pt idx="24">
                  <c:v>12.030000000000001</c:v>
                </c:pt>
                <c:pt idx="25">
                  <c:v>12.059999999999999</c:v>
                </c:pt>
                <c:pt idx="26">
                  <c:v>12.034999999999997</c:v>
                </c:pt>
                <c:pt idx="27">
                  <c:v>12.084999999999997</c:v>
                </c:pt>
                <c:pt idx="28">
                  <c:v>12.070000000000002</c:v>
                </c:pt>
                <c:pt idx="29">
                  <c:v>12.09</c:v>
                </c:pt>
                <c:pt idx="30">
                  <c:v>11.855</c:v>
                </c:pt>
                <c:pt idx="31">
                  <c:v>11.605</c:v>
                </c:pt>
                <c:pt idx="32">
                  <c:v>11.855000000000002</c:v>
                </c:pt>
                <c:pt idx="33">
                  <c:v>12.035000000000002</c:v>
                </c:pt>
                <c:pt idx="34">
                  <c:v>11.804999999999998</c:v>
                </c:pt>
                <c:pt idx="35">
                  <c:v>11.620000000000001</c:v>
                </c:pt>
                <c:pt idx="36">
                  <c:v>11.744999999999997</c:v>
                </c:pt>
                <c:pt idx="37">
                  <c:v>11.9</c:v>
                </c:pt>
                <c:pt idx="38">
                  <c:v>11.975000000000001</c:v>
                </c:pt>
                <c:pt idx="39">
                  <c:v>11.919999999999998</c:v>
                </c:pt>
                <c:pt idx="40">
                  <c:v>11.885</c:v>
                </c:pt>
                <c:pt idx="41">
                  <c:v>11.875000000000002</c:v>
                </c:pt>
                <c:pt idx="42">
                  <c:v>11.830000000000002</c:v>
                </c:pt>
                <c:pt idx="43">
                  <c:v>11.734999999999998</c:v>
                </c:pt>
                <c:pt idx="44">
                  <c:v>11.715</c:v>
                </c:pt>
                <c:pt idx="45">
                  <c:v>11.905000000000003</c:v>
                </c:pt>
                <c:pt idx="46">
                  <c:v>11.940000000000001</c:v>
                </c:pt>
                <c:pt idx="47">
                  <c:v>11.850000000000001</c:v>
                </c:pt>
                <c:pt idx="48">
                  <c:v>11.84</c:v>
                </c:pt>
                <c:pt idx="49">
                  <c:v>11.870000000000001</c:v>
                </c:pt>
                <c:pt idx="50">
                  <c:v>12.119999999999997</c:v>
                </c:pt>
                <c:pt idx="51">
                  <c:v>12.145</c:v>
                </c:pt>
                <c:pt idx="52">
                  <c:v>11.82</c:v>
                </c:pt>
                <c:pt idx="53">
                  <c:v>11.93</c:v>
                </c:pt>
                <c:pt idx="54">
                  <c:v>12.16</c:v>
                </c:pt>
                <c:pt idx="55">
                  <c:v>12.16</c:v>
                </c:pt>
                <c:pt idx="56">
                  <c:v>12.100000000000001</c:v>
                </c:pt>
                <c:pt idx="57">
                  <c:v>12.05</c:v>
                </c:pt>
                <c:pt idx="58">
                  <c:v>12.02</c:v>
                </c:pt>
                <c:pt idx="59">
                  <c:v>11.785</c:v>
                </c:pt>
                <c:pt idx="60">
                  <c:v>11.79</c:v>
                </c:pt>
                <c:pt idx="61">
                  <c:v>12.030000000000001</c:v>
                </c:pt>
                <c:pt idx="62">
                  <c:v>12.369999999999997</c:v>
                </c:pt>
                <c:pt idx="63">
                  <c:v>12.125</c:v>
                </c:pt>
                <c:pt idx="64">
                  <c:v>11.805</c:v>
                </c:pt>
                <c:pt idx="65">
                  <c:v>11.84</c:v>
                </c:pt>
                <c:pt idx="66">
                  <c:v>11.59</c:v>
                </c:pt>
                <c:pt idx="67">
                  <c:v>11.674999999999997</c:v>
                </c:pt>
                <c:pt idx="68">
                  <c:v>11.785</c:v>
                </c:pt>
                <c:pt idx="69">
                  <c:v>12.16</c:v>
                </c:pt>
                <c:pt idx="70">
                  <c:v>12.034999999999998</c:v>
                </c:pt>
                <c:pt idx="71">
                  <c:v>11.705</c:v>
                </c:pt>
                <c:pt idx="72">
                  <c:v>11.780000000000003</c:v>
                </c:pt>
                <c:pt idx="73">
                  <c:v>12.000000000000002</c:v>
                </c:pt>
                <c:pt idx="74">
                  <c:v>12.359999999999998</c:v>
                </c:pt>
                <c:pt idx="75">
                  <c:v>12.274999999999999</c:v>
                </c:pt>
                <c:pt idx="76">
                  <c:v>12.055000000000003</c:v>
                </c:pt>
                <c:pt idx="77">
                  <c:v>11.875</c:v>
                </c:pt>
                <c:pt idx="78">
                  <c:v>11.95</c:v>
                </c:pt>
                <c:pt idx="79">
                  <c:v>12.180000000000001</c:v>
                </c:pt>
                <c:pt idx="80">
                  <c:v>12.085000000000001</c:v>
                </c:pt>
                <c:pt idx="81">
                  <c:v>12.055000000000001</c:v>
                </c:pt>
                <c:pt idx="82">
                  <c:v>12.195</c:v>
                </c:pt>
                <c:pt idx="83">
                  <c:v>11.794999999999998</c:v>
                </c:pt>
                <c:pt idx="84">
                  <c:v>11.324999999999999</c:v>
                </c:pt>
                <c:pt idx="85">
                  <c:v>11.685</c:v>
                </c:pt>
                <c:pt idx="86">
                  <c:v>11.96</c:v>
                </c:pt>
                <c:pt idx="87">
                  <c:v>11.695</c:v>
                </c:pt>
                <c:pt idx="88">
                  <c:v>11.979999999999997</c:v>
                </c:pt>
                <c:pt idx="89">
                  <c:v>12.215</c:v>
                </c:pt>
                <c:pt idx="90">
                  <c:v>12.11</c:v>
                </c:pt>
                <c:pt idx="91">
                  <c:v>11.669999999999998</c:v>
                </c:pt>
                <c:pt idx="92">
                  <c:v>11.48</c:v>
                </c:pt>
                <c:pt idx="93">
                  <c:v>11.685000000000002</c:v>
                </c:pt>
                <c:pt idx="94">
                  <c:v>11.885000000000002</c:v>
                </c:pt>
                <c:pt idx="95">
                  <c:v>12.005000000000001</c:v>
                </c:pt>
                <c:pt idx="96">
                  <c:v>12.120000000000001</c:v>
                </c:pt>
                <c:pt idx="97">
                  <c:v>12.189999999999998</c:v>
                </c:pt>
                <c:pt idx="98">
                  <c:v>11.865</c:v>
                </c:pt>
                <c:pt idx="99">
                  <c:v>11.96</c:v>
                </c:pt>
                <c:pt idx="100">
                  <c:v>12.105000000000002</c:v>
                </c:pt>
                <c:pt idx="101">
                  <c:v>12.210000000000003</c:v>
                </c:pt>
                <c:pt idx="102">
                  <c:v>11.974999999999998</c:v>
                </c:pt>
                <c:pt idx="103">
                  <c:v>11.715</c:v>
                </c:pt>
                <c:pt idx="104">
                  <c:v>11.909999999999997</c:v>
                </c:pt>
                <c:pt idx="105">
                  <c:v>11.975000000000001</c:v>
                </c:pt>
                <c:pt idx="106">
                  <c:v>11.760000000000002</c:v>
                </c:pt>
                <c:pt idx="107">
                  <c:v>11.755000000000003</c:v>
                </c:pt>
                <c:pt idx="108">
                  <c:v>11.865000000000002</c:v>
                </c:pt>
                <c:pt idx="109">
                  <c:v>12.004999999999999</c:v>
                </c:pt>
                <c:pt idx="110">
                  <c:v>12.290000000000003</c:v>
                </c:pt>
                <c:pt idx="111">
                  <c:v>12.229999999999999</c:v>
                </c:pt>
                <c:pt idx="112">
                  <c:v>11.739999999999998</c:v>
                </c:pt>
                <c:pt idx="113">
                  <c:v>11.530000000000001</c:v>
                </c:pt>
                <c:pt idx="114">
                  <c:v>11.68</c:v>
                </c:pt>
                <c:pt idx="115">
                  <c:v>11.719999999999999</c:v>
                </c:pt>
                <c:pt idx="116">
                  <c:v>11.644999999999998</c:v>
                </c:pt>
                <c:pt idx="117">
                  <c:v>11.364999999999998</c:v>
                </c:pt>
                <c:pt idx="118">
                  <c:v>11.715</c:v>
                </c:pt>
                <c:pt idx="119">
                  <c:v>11.809999999999999</c:v>
                </c:pt>
                <c:pt idx="120">
                  <c:v>11.475000000000001</c:v>
                </c:pt>
                <c:pt idx="121">
                  <c:v>11.635000000000002</c:v>
                </c:pt>
                <c:pt idx="122">
                  <c:v>11.535</c:v>
                </c:pt>
                <c:pt idx="123">
                  <c:v>11.34</c:v>
                </c:pt>
                <c:pt idx="124">
                  <c:v>11.690000000000001</c:v>
                </c:pt>
                <c:pt idx="125">
                  <c:v>12.34</c:v>
                </c:pt>
                <c:pt idx="126">
                  <c:v>12.43</c:v>
                </c:pt>
                <c:pt idx="127">
                  <c:v>12.34</c:v>
                </c:pt>
                <c:pt idx="128">
                  <c:v>12.224999999999996</c:v>
                </c:pt>
                <c:pt idx="129">
                  <c:v>11.779999999999998</c:v>
                </c:pt>
                <c:pt idx="130">
                  <c:v>11.48</c:v>
                </c:pt>
                <c:pt idx="131">
                  <c:v>11.799999999999999</c:v>
                </c:pt>
                <c:pt idx="132">
                  <c:v>12.219999999999999</c:v>
                </c:pt>
                <c:pt idx="133">
                  <c:v>12.275000000000002</c:v>
                </c:pt>
                <c:pt idx="134">
                  <c:v>12.129999999999999</c:v>
                </c:pt>
                <c:pt idx="135">
                  <c:v>11.845000000000002</c:v>
                </c:pt>
                <c:pt idx="136">
                  <c:v>12.09</c:v>
                </c:pt>
                <c:pt idx="137">
                  <c:v>12.305000000000003</c:v>
                </c:pt>
                <c:pt idx="138">
                  <c:v>12.070000000000002</c:v>
                </c:pt>
                <c:pt idx="139">
                  <c:v>12.074999999999998</c:v>
                </c:pt>
                <c:pt idx="140">
                  <c:v>12.074999999999999</c:v>
                </c:pt>
                <c:pt idx="141">
                  <c:v>11.905000000000001</c:v>
                </c:pt>
                <c:pt idx="142">
                  <c:v>11.785000000000002</c:v>
                </c:pt>
                <c:pt idx="143">
                  <c:v>11.815000000000001</c:v>
                </c:pt>
                <c:pt idx="144">
                  <c:v>12.030000000000001</c:v>
                </c:pt>
                <c:pt idx="145">
                  <c:v>12.275000000000002</c:v>
                </c:pt>
                <c:pt idx="146">
                  <c:v>12.325000000000003</c:v>
                </c:pt>
                <c:pt idx="147">
                  <c:v>11.76</c:v>
                </c:pt>
                <c:pt idx="148">
                  <c:v>11.725000000000001</c:v>
                </c:pt>
                <c:pt idx="149">
                  <c:v>11.994999999999999</c:v>
                </c:pt>
                <c:pt idx="150">
                  <c:v>11.954999999999998</c:v>
                </c:pt>
                <c:pt idx="151">
                  <c:v>11.994999999999997</c:v>
                </c:pt>
                <c:pt idx="152">
                  <c:v>11.855</c:v>
                </c:pt>
                <c:pt idx="153">
                  <c:v>11.73</c:v>
                </c:pt>
                <c:pt idx="154">
                  <c:v>11.585000000000001</c:v>
                </c:pt>
                <c:pt idx="155">
                  <c:v>11.875000000000004</c:v>
                </c:pt>
                <c:pt idx="156">
                  <c:v>12.225</c:v>
                </c:pt>
                <c:pt idx="157">
                  <c:v>11.725</c:v>
                </c:pt>
                <c:pt idx="158">
                  <c:v>11.165000000000001</c:v>
                </c:pt>
                <c:pt idx="159">
                  <c:v>11.66</c:v>
                </c:pt>
                <c:pt idx="160">
                  <c:v>12.2</c:v>
                </c:pt>
                <c:pt idx="161">
                  <c:v>12.2</c:v>
                </c:pt>
                <c:pt idx="162">
                  <c:v>11.720000000000002</c:v>
                </c:pt>
                <c:pt idx="163">
                  <c:v>11.555</c:v>
                </c:pt>
                <c:pt idx="164">
                  <c:v>12.234999999999998</c:v>
                </c:pt>
                <c:pt idx="165">
                  <c:v>12.385</c:v>
                </c:pt>
                <c:pt idx="166">
                  <c:v>12</c:v>
                </c:pt>
                <c:pt idx="167">
                  <c:v>11.990000000000002</c:v>
                </c:pt>
                <c:pt idx="168">
                  <c:v>11.765000000000001</c:v>
                </c:pt>
                <c:pt idx="169">
                  <c:v>12.085000000000001</c:v>
                </c:pt>
                <c:pt idx="170">
                  <c:v>12.169999999999998</c:v>
                </c:pt>
                <c:pt idx="171">
                  <c:v>11.965000000000002</c:v>
                </c:pt>
                <c:pt idx="172">
                  <c:v>12.310000000000002</c:v>
                </c:pt>
                <c:pt idx="173">
                  <c:v>12.025</c:v>
                </c:pt>
                <c:pt idx="174">
                  <c:v>11.899999999999999</c:v>
                </c:pt>
                <c:pt idx="175">
                  <c:v>12.234999999999998</c:v>
                </c:pt>
                <c:pt idx="176">
                  <c:v>11.945</c:v>
                </c:pt>
                <c:pt idx="177">
                  <c:v>11.759999999999998</c:v>
                </c:pt>
                <c:pt idx="178">
                  <c:v>12.129999999999999</c:v>
                </c:pt>
                <c:pt idx="179">
                  <c:v>12.045000000000002</c:v>
                </c:pt>
                <c:pt idx="180">
                  <c:v>11.925000000000004</c:v>
                </c:pt>
                <c:pt idx="181">
                  <c:v>12.055</c:v>
                </c:pt>
                <c:pt idx="182">
                  <c:v>11.894999999999998</c:v>
                </c:pt>
                <c:pt idx="183">
                  <c:v>11.835000000000001</c:v>
                </c:pt>
                <c:pt idx="184">
                  <c:v>11.895</c:v>
                </c:pt>
                <c:pt idx="185">
                  <c:v>11.790000000000001</c:v>
                </c:pt>
                <c:pt idx="186">
                  <c:v>11.83</c:v>
                </c:pt>
                <c:pt idx="187">
                  <c:v>11.855</c:v>
                </c:pt>
                <c:pt idx="188">
                  <c:v>12.129999999999999</c:v>
                </c:pt>
                <c:pt idx="189">
                  <c:v>11.900000000000002</c:v>
                </c:pt>
                <c:pt idx="190">
                  <c:v>11.445000000000004</c:v>
                </c:pt>
                <c:pt idx="191">
                  <c:v>11.475000000000001</c:v>
                </c:pt>
                <c:pt idx="192">
                  <c:v>11.18</c:v>
                </c:pt>
                <c:pt idx="193">
                  <c:v>11.330000000000002</c:v>
                </c:pt>
                <c:pt idx="194">
                  <c:v>12</c:v>
                </c:pt>
                <c:pt idx="195">
                  <c:v>11.969999999999999</c:v>
                </c:pt>
                <c:pt idx="196">
                  <c:v>11.489999999999998</c:v>
                </c:pt>
                <c:pt idx="197">
                  <c:v>11.325000000000003</c:v>
                </c:pt>
                <c:pt idx="198">
                  <c:v>11.485000000000003</c:v>
                </c:pt>
                <c:pt idx="199">
                  <c:v>11.52</c:v>
                </c:pt>
                <c:pt idx="200">
                  <c:v>11.480000000000002</c:v>
                </c:pt>
                <c:pt idx="201">
                  <c:v>11.355000000000002</c:v>
                </c:pt>
                <c:pt idx="202">
                  <c:v>11.559999999999999</c:v>
                </c:pt>
                <c:pt idx="203">
                  <c:v>11.965000000000003</c:v>
                </c:pt>
                <c:pt idx="204">
                  <c:v>11.664999999999999</c:v>
                </c:pt>
                <c:pt idx="205">
                  <c:v>11.54</c:v>
                </c:pt>
                <c:pt idx="206">
                  <c:v>11.565000000000003</c:v>
                </c:pt>
                <c:pt idx="207">
                  <c:v>11.545000000000002</c:v>
                </c:pt>
                <c:pt idx="208">
                  <c:v>11.97</c:v>
                </c:pt>
                <c:pt idx="209">
                  <c:v>11.855000000000002</c:v>
                </c:pt>
                <c:pt idx="210">
                  <c:v>11.79</c:v>
                </c:pt>
                <c:pt idx="211">
                  <c:v>11.964999999999998</c:v>
                </c:pt>
                <c:pt idx="212">
                  <c:v>11.79</c:v>
                </c:pt>
                <c:pt idx="213">
                  <c:v>11.715</c:v>
                </c:pt>
                <c:pt idx="214">
                  <c:v>11.56</c:v>
                </c:pt>
                <c:pt idx="215">
                  <c:v>11.5</c:v>
                </c:pt>
                <c:pt idx="216">
                  <c:v>11.7</c:v>
                </c:pt>
                <c:pt idx="217">
                  <c:v>12.045</c:v>
                </c:pt>
                <c:pt idx="218">
                  <c:v>12.234999999999999</c:v>
                </c:pt>
                <c:pt idx="219">
                  <c:v>12.46</c:v>
                </c:pt>
                <c:pt idx="220">
                  <c:v>12.21</c:v>
                </c:pt>
                <c:pt idx="221">
                  <c:v>11.850000000000001</c:v>
                </c:pt>
                <c:pt idx="222">
                  <c:v>11.935000000000002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9A-439A-8205-11C0745A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350848"/>
        <c:axId val="606351176"/>
      </c:lineChart>
      <c:catAx>
        <c:axId val="60635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51176"/>
        <c:crosses val="autoZero"/>
        <c:auto val="1"/>
        <c:lblAlgn val="ctr"/>
        <c:lblOffset val="100"/>
        <c:noMultiLvlLbl val="0"/>
      </c:catAx>
      <c:valAx>
        <c:axId val="60635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Moving_avg_temp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5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3 cities VS Global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'Alexandria-City-Data'!$F$1</c:f>
              <c:strCache>
                <c:ptCount val="1"/>
                <c:pt idx="0">
                  <c:v>moving_city_avg_temp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'Alexandria-City-Data'!$A$2:$A$224</c:f>
              <c:numCache>
                <c:formatCode>General</c:formatCode>
                <c:ptCount val="223"/>
                <c:pt idx="0">
                  <c:v>1791</c:v>
                </c:pt>
                <c:pt idx="1">
                  <c:v>1792</c:v>
                </c:pt>
                <c:pt idx="2">
                  <c:v>1793</c:v>
                </c:pt>
                <c:pt idx="3">
                  <c:v>1794</c:v>
                </c:pt>
                <c:pt idx="4">
                  <c:v>1795</c:v>
                </c:pt>
                <c:pt idx="5">
                  <c:v>1796</c:v>
                </c:pt>
                <c:pt idx="6">
                  <c:v>1797</c:v>
                </c:pt>
                <c:pt idx="7">
                  <c:v>1798</c:v>
                </c:pt>
                <c:pt idx="8">
                  <c:v>1799</c:v>
                </c:pt>
                <c:pt idx="9">
                  <c:v>1800</c:v>
                </c:pt>
                <c:pt idx="10">
                  <c:v>1801</c:v>
                </c:pt>
                <c:pt idx="11">
                  <c:v>1802</c:v>
                </c:pt>
                <c:pt idx="12">
                  <c:v>1803</c:v>
                </c:pt>
                <c:pt idx="13">
                  <c:v>1804</c:v>
                </c:pt>
                <c:pt idx="14">
                  <c:v>1805</c:v>
                </c:pt>
                <c:pt idx="15">
                  <c:v>1806</c:v>
                </c:pt>
                <c:pt idx="16">
                  <c:v>1807</c:v>
                </c:pt>
                <c:pt idx="17">
                  <c:v>1808</c:v>
                </c:pt>
                <c:pt idx="18">
                  <c:v>1809</c:v>
                </c:pt>
                <c:pt idx="19">
                  <c:v>1810</c:v>
                </c:pt>
                <c:pt idx="20">
                  <c:v>1811</c:v>
                </c:pt>
                <c:pt idx="21">
                  <c:v>1812</c:v>
                </c:pt>
                <c:pt idx="22">
                  <c:v>1813</c:v>
                </c:pt>
                <c:pt idx="23">
                  <c:v>1814</c:v>
                </c:pt>
                <c:pt idx="24">
                  <c:v>1815</c:v>
                </c:pt>
                <c:pt idx="25">
                  <c:v>1816</c:v>
                </c:pt>
                <c:pt idx="26">
                  <c:v>1817</c:v>
                </c:pt>
                <c:pt idx="27">
                  <c:v>1818</c:v>
                </c:pt>
                <c:pt idx="28">
                  <c:v>1819</c:v>
                </c:pt>
                <c:pt idx="29">
                  <c:v>1820</c:v>
                </c:pt>
                <c:pt idx="30">
                  <c:v>1821</c:v>
                </c:pt>
                <c:pt idx="31">
                  <c:v>1822</c:v>
                </c:pt>
                <c:pt idx="32">
                  <c:v>1823</c:v>
                </c:pt>
                <c:pt idx="33">
                  <c:v>1824</c:v>
                </c:pt>
                <c:pt idx="34">
                  <c:v>1825</c:v>
                </c:pt>
                <c:pt idx="35">
                  <c:v>1826</c:v>
                </c:pt>
                <c:pt idx="36">
                  <c:v>1827</c:v>
                </c:pt>
                <c:pt idx="37">
                  <c:v>1828</c:v>
                </c:pt>
                <c:pt idx="38">
                  <c:v>1829</c:v>
                </c:pt>
                <c:pt idx="39">
                  <c:v>1830</c:v>
                </c:pt>
                <c:pt idx="40">
                  <c:v>1831</c:v>
                </c:pt>
                <c:pt idx="41">
                  <c:v>1832</c:v>
                </c:pt>
                <c:pt idx="42">
                  <c:v>1833</c:v>
                </c:pt>
                <c:pt idx="43">
                  <c:v>1834</c:v>
                </c:pt>
                <c:pt idx="44">
                  <c:v>1835</c:v>
                </c:pt>
                <c:pt idx="45">
                  <c:v>1836</c:v>
                </c:pt>
                <c:pt idx="46">
                  <c:v>1837</c:v>
                </c:pt>
                <c:pt idx="47">
                  <c:v>1838</c:v>
                </c:pt>
                <c:pt idx="48">
                  <c:v>1839</c:v>
                </c:pt>
                <c:pt idx="49">
                  <c:v>1840</c:v>
                </c:pt>
                <c:pt idx="50">
                  <c:v>1841</c:v>
                </c:pt>
                <c:pt idx="51">
                  <c:v>1842</c:v>
                </c:pt>
                <c:pt idx="52">
                  <c:v>1843</c:v>
                </c:pt>
                <c:pt idx="53">
                  <c:v>1844</c:v>
                </c:pt>
                <c:pt idx="54">
                  <c:v>1845</c:v>
                </c:pt>
                <c:pt idx="55">
                  <c:v>1846</c:v>
                </c:pt>
                <c:pt idx="56">
                  <c:v>1847</c:v>
                </c:pt>
                <c:pt idx="57">
                  <c:v>1848</c:v>
                </c:pt>
                <c:pt idx="58">
                  <c:v>1849</c:v>
                </c:pt>
                <c:pt idx="59">
                  <c:v>1850</c:v>
                </c:pt>
                <c:pt idx="60">
                  <c:v>1851</c:v>
                </c:pt>
                <c:pt idx="61">
                  <c:v>1852</c:v>
                </c:pt>
                <c:pt idx="62">
                  <c:v>1853</c:v>
                </c:pt>
                <c:pt idx="63">
                  <c:v>1854</c:v>
                </c:pt>
                <c:pt idx="64">
                  <c:v>1855</c:v>
                </c:pt>
                <c:pt idx="65">
                  <c:v>1856</c:v>
                </c:pt>
                <c:pt idx="66">
                  <c:v>1857</c:v>
                </c:pt>
                <c:pt idx="67">
                  <c:v>1858</c:v>
                </c:pt>
                <c:pt idx="68">
                  <c:v>1859</c:v>
                </c:pt>
                <c:pt idx="69">
                  <c:v>1860</c:v>
                </c:pt>
                <c:pt idx="70">
                  <c:v>1861</c:v>
                </c:pt>
                <c:pt idx="71">
                  <c:v>1862</c:v>
                </c:pt>
                <c:pt idx="72">
                  <c:v>1863</c:v>
                </c:pt>
                <c:pt idx="73">
                  <c:v>1864</c:v>
                </c:pt>
                <c:pt idx="74">
                  <c:v>1865</c:v>
                </c:pt>
                <c:pt idx="75">
                  <c:v>1866</c:v>
                </c:pt>
                <c:pt idx="76">
                  <c:v>1867</c:v>
                </c:pt>
                <c:pt idx="77">
                  <c:v>1868</c:v>
                </c:pt>
                <c:pt idx="78">
                  <c:v>1869</c:v>
                </c:pt>
                <c:pt idx="79">
                  <c:v>1870</c:v>
                </c:pt>
                <c:pt idx="80">
                  <c:v>1871</c:v>
                </c:pt>
                <c:pt idx="81">
                  <c:v>1872</c:v>
                </c:pt>
                <c:pt idx="82">
                  <c:v>1873</c:v>
                </c:pt>
                <c:pt idx="83">
                  <c:v>1874</c:v>
                </c:pt>
                <c:pt idx="84">
                  <c:v>1875</c:v>
                </c:pt>
                <c:pt idx="85">
                  <c:v>1876</c:v>
                </c:pt>
                <c:pt idx="86">
                  <c:v>1877</c:v>
                </c:pt>
                <c:pt idx="87">
                  <c:v>1878</c:v>
                </c:pt>
                <c:pt idx="88">
                  <c:v>1879</c:v>
                </c:pt>
                <c:pt idx="89">
                  <c:v>1880</c:v>
                </c:pt>
                <c:pt idx="90">
                  <c:v>1881</c:v>
                </c:pt>
                <c:pt idx="91">
                  <c:v>1882</c:v>
                </c:pt>
                <c:pt idx="92">
                  <c:v>1883</c:v>
                </c:pt>
                <c:pt idx="93">
                  <c:v>1884</c:v>
                </c:pt>
                <c:pt idx="94">
                  <c:v>1885</c:v>
                </c:pt>
                <c:pt idx="95">
                  <c:v>1886</c:v>
                </c:pt>
                <c:pt idx="96">
                  <c:v>1887</c:v>
                </c:pt>
                <c:pt idx="97">
                  <c:v>1888</c:v>
                </c:pt>
                <c:pt idx="98">
                  <c:v>1889</c:v>
                </c:pt>
                <c:pt idx="99">
                  <c:v>1890</c:v>
                </c:pt>
                <c:pt idx="100">
                  <c:v>1891</c:v>
                </c:pt>
                <c:pt idx="101">
                  <c:v>1892</c:v>
                </c:pt>
                <c:pt idx="102">
                  <c:v>1893</c:v>
                </c:pt>
                <c:pt idx="103">
                  <c:v>1894</c:v>
                </c:pt>
                <c:pt idx="104">
                  <c:v>1895</c:v>
                </c:pt>
                <c:pt idx="105">
                  <c:v>1896</c:v>
                </c:pt>
                <c:pt idx="106">
                  <c:v>1897</c:v>
                </c:pt>
                <c:pt idx="107">
                  <c:v>1898</c:v>
                </c:pt>
                <c:pt idx="108">
                  <c:v>1899</c:v>
                </c:pt>
                <c:pt idx="109">
                  <c:v>1900</c:v>
                </c:pt>
                <c:pt idx="110">
                  <c:v>1901</c:v>
                </c:pt>
                <c:pt idx="111">
                  <c:v>1902</c:v>
                </c:pt>
                <c:pt idx="112">
                  <c:v>1903</c:v>
                </c:pt>
                <c:pt idx="113">
                  <c:v>1904</c:v>
                </c:pt>
                <c:pt idx="114">
                  <c:v>1905</c:v>
                </c:pt>
                <c:pt idx="115">
                  <c:v>1906</c:v>
                </c:pt>
                <c:pt idx="116">
                  <c:v>1907</c:v>
                </c:pt>
                <c:pt idx="117">
                  <c:v>1908</c:v>
                </c:pt>
                <c:pt idx="118">
                  <c:v>1909</c:v>
                </c:pt>
                <c:pt idx="119">
                  <c:v>1910</c:v>
                </c:pt>
                <c:pt idx="120">
                  <c:v>1911</c:v>
                </c:pt>
                <c:pt idx="121">
                  <c:v>1912</c:v>
                </c:pt>
                <c:pt idx="122">
                  <c:v>1913</c:v>
                </c:pt>
                <c:pt idx="123">
                  <c:v>1914</c:v>
                </c:pt>
                <c:pt idx="124">
                  <c:v>1915</c:v>
                </c:pt>
                <c:pt idx="125">
                  <c:v>1916</c:v>
                </c:pt>
                <c:pt idx="126">
                  <c:v>1917</c:v>
                </c:pt>
                <c:pt idx="127">
                  <c:v>1918</c:v>
                </c:pt>
                <c:pt idx="128">
                  <c:v>1919</c:v>
                </c:pt>
                <c:pt idx="129">
                  <c:v>1920</c:v>
                </c:pt>
                <c:pt idx="130">
                  <c:v>1921</c:v>
                </c:pt>
                <c:pt idx="131">
                  <c:v>1922</c:v>
                </c:pt>
                <c:pt idx="132">
                  <c:v>1923</c:v>
                </c:pt>
                <c:pt idx="133">
                  <c:v>1924</c:v>
                </c:pt>
                <c:pt idx="134">
                  <c:v>1925</c:v>
                </c:pt>
                <c:pt idx="135">
                  <c:v>1926</c:v>
                </c:pt>
                <c:pt idx="136">
                  <c:v>1927</c:v>
                </c:pt>
                <c:pt idx="137">
                  <c:v>1928</c:v>
                </c:pt>
                <c:pt idx="138">
                  <c:v>1929</c:v>
                </c:pt>
                <c:pt idx="139">
                  <c:v>1930</c:v>
                </c:pt>
                <c:pt idx="140">
                  <c:v>1931</c:v>
                </c:pt>
                <c:pt idx="141">
                  <c:v>1932</c:v>
                </c:pt>
                <c:pt idx="142">
                  <c:v>1933</c:v>
                </c:pt>
                <c:pt idx="143">
                  <c:v>1934</c:v>
                </c:pt>
                <c:pt idx="144">
                  <c:v>1935</c:v>
                </c:pt>
                <c:pt idx="145">
                  <c:v>1936</c:v>
                </c:pt>
                <c:pt idx="146">
                  <c:v>1937</c:v>
                </c:pt>
                <c:pt idx="147">
                  <c:v>1938</c:v>
                </c:pt>
                <c:pt idx="148">
                  <c:v>1939</c:v>
                </c:pt>
                <c:pt idx="149">
                  <c:v>1940</c:v>
                </c:pt>
                <c:pt idx="150">
                  <c:v>1941</c:v>
                </c:pt>
                <c:pt idx="151">
                  <c:v>1942</c:v>
                </c:pt>
                <c:pt idx="152">
                  <c:v>1943</c:v>
                </c:pt>
                <c:pt idx="153">
                  <c:v>1944</c:v>
                </c:pt>
                <c:pt idx="154">
                  <c:v>1945</c:v>
                </c:pt>
                <c:pt idx="155">
                  <c:v>1946</c:v>
                </c:pt>
                <c:pt idx="156">
                  <c:v>1947</c:v>
                </c:pt>
                <c:pt idx="157">
                  <c:v>1948</c:v>
                </c:pt>
                <c:pt idx="158">
                  <c:v>1949</c:v>
                </c:pt>
                <c:pt idx="159">
                  <c:v>1950</c:v>
                </c:pt>
                <c:pt idx="160">
                  <c:v>1951</c:v>
                </c:pt>
                <c:pt idx="161">
                  <c:v>1952</c:v>
                </c:pt>
                <c:pt idx="162">
                  <c:v>1953</c:v>
                </c:pt>
                <c:pt idx="163">
                  <c:v>1954</c:v>
                </c:pt>
                <c:pt idx="164">
                  <c:v>1955</c:v>
                </c:pt>
                <c:pt idx="165">
                  <c:v>1956</c:v>
                </c:pt>
                <c:pt idx="166">
                  <c:v>1957</c:v>
                </c:pt>
                <c:pt idx="167">
                  <c:v>1958</c:v>
                </c:pt>
                <c:pt idx="168">
                  <c:v>1959</c:v>
                </c:pt>
                <c:pt idx="169">
                  <c:v>1960</c:v>
                </c:pt>
                <c:pt idx="170">
                  <c:v>1961</c:v>
                </c:pt>
                <c:pt idx="171">
                  <c:v>1962</c:v>
                </c:pt>
                <c:pt idx="172">
                  <c:v>1963</c:v>
                </c:pt>
                <c:pt idx="173">
                  <c:v>1964</c:v>
                </c:pt>
                <c:pt idx="174">
                  <c:v>1965</c:v>
                </c:pt>
                <c:pt idx="175">
                  <c:v>1966</c:v>
                </c:pt>
                <c:pt idx="176">
                  <c:v>1967</c:v>
                </c:pt>
                <c:pt idx="177">
                  <c:v>1968</c:v>
                </c:pt>
                <c:pt idx="178">
                  <c:v>1969</c:v>
                </c:pt>
                <c:pt idx="179">
                  <c:v>1970</c:v>
                </c:pt>
                <c:pt idx="180">
                  <c:v>1971</c:v>
                </c:pt>
                <c:pt idx="181">
                  <c:v>1972</c:v>
                </c:pt>
                <c:pt idx="182">
                  <c:v>1973</c:v>
                </c:pt>
                <c:pt idx="183">
                  <c:v>1974</c:v>
                </c:pt>
                <c:pt idx="184">
                  <c:v>1975</c:v>
                </c:pt>
                <c:pt idx="185">
                  <c:v>1976</c:v>
                </c:pt>
                <c:pt idx="186">
                  <c:v>1977</c:v>
                </c:pt>
                <c:pt idx="187">
                  <c:v>1978</c:v>
                </c:pt>
                <c:pt idx="188">
                  <c:v>1979</c:v>
                </c:pt>
                <c:pt idx="189">
                  <c:v>1980</c:v>
                </c:pt>
                <c:pt idx="190">
                  <c:v>1981</c:v>
                </c:pt>
                <c:pt idx="191">
                  <c:v>1982</c:v>
                </c:pt>
                <c:pt idx="192">
                  <c:v>1983</c:v>
                </c:pt>
                <c:pt idx="193">
                  <c:v>1984</c:v>
                </c:pt>
                <c:pt idx="194">
                  <c:v>1985</c:v>
                </c:pt>
                <c:pt idx="195">
                  <c:v>1986</c:v>
                </c:pt>
                <c:pt idx="196">
                  <c:v>1987</c:v>
                </c:pt>
                <c:pt idx="197">
                  <c:v>1988</c:v>
                </c:pt>
                <c:pt idx="198">
                  <c:v>1989</c:v>
                </c:pt>
                <c:pt idx="199">
                  <c:v>1990</c:v>
                </c:pt>
                <c:pt idx="200">
                  <c:v>1991</c:v>
                </c:pt>
                <c:pt idx="201">
                  <c:v>1992</c:v>
                </c:pt>
                <c:pt idx="202">
                  <c:v>1993</c:v>
                </c:pt>
                <c:pt idx="203">
                  <c:v>1994</c:v>
                </c:pt>
                <c:pt idx="204">
                  <c:v>1995</c:v>
                </c:pt>
                <c:pt idx="205">
                  <c:v>1996</c:v>
                </c:pt>
                <c:pt idx="206">
                  <c:v>1997</c:v>
                </c:pt>
                <c:pt idx="207">
                  <c:v>1998</c:v>
                </c:pt>
                <c:pt idx="208">
                  <c:v>1999</c:v>
                </c:pt>
                <c:pt idx="209">
                  <c:v>2000</c:v>
                </c:pt>
                <c:pt idx="210">
                  <c:v>2001</c:v>
                </c:pt>
                <c:pt idx="211">
                  <c:v>2002</c:v>
                </c:pt>
                <c:pt idx="212">
                  <c:v>2003</c:v>
                </c:pt>
                <c:pt idx="213">
                  <c:v>2004</c:v>
                </c:pt>
                <c:pt idx="214">
                  <c:v>2005</c:v>
                </c:pt>
                <c:pt idx="215">
                  <c:v>2006</c:v>
                </c:pt>
                <c:pt idx="216">
                  <c:v>2007</c:v>
                </c:pt>
                <c:pt idx="217">
                  <c:v>2008</c:v>
                </c:pt>
                <c:pt idx="218">
                  <c:v>2009</c:v>
                </c:pt>
                <c:pt idx="219">
                  <c:v>2010</c:v>
                </c:pt>
                <c:pt idx="220">
                  <c:v>2011</c:v>
                </c:pt>
                <c:pt idx="221">
                  <c:v>2012</c:v>
                </c:pt>
                <c:pt idx="222">
                  <c:v>2013</c:v>
                </c:pt>
              </c:numCache>
            </c:numRef>
          </c:cat>
          <c:val>
            <c:numRef>
              <c:f>'Alexandria-City-Data'!$F$2:$F$224</c:f>
              <c:numCache>
                <c:formatCode>General</c:formatCode>
                <c:ptCount val="223"/>
                <c:pt idx="1">
                  <c:v>21.385000000000002</c:v>
                </c:pt>
                <c:pt idx="2">
                  <c:v>20.055</c:v>
                </c:pt>
                <c:pt idx="3">
                  <c:v>20.125</c:v>
                </c:pt>
                <c:pt idx="4">
                  <c:v>20.265000000000001</c:v>
                </c:pt>
                <c:pt idx="5">
                  <c:v>20.305</c:v>
                </c:pt>
                <c:pt idx="6">
                  <c:v>20.435000000000002</c:v>
                </c:pt>
                <c:pt idx="7">
                  <c:v>20.575000000000003</c:v>
                </c:pt>
                <c:pt idx="8">
                  <c:v>20.664999999999999</c:v>
                </c:pt>
                <c:pt idx="9">
                  <c:v>20.59</c:v>
                </c:pt>
                <c:pt idx="10">
                  <c:v>20.674999999999997</c:v>
                </c:pt>
                <c:pt idx="11">
                  <c:v>20.884999999999998</c:v>
                </c:pt>
                <c:pt idx="12">
                  <c:v>20.94</c:v>
                </c:pt>
                <c:pt idx="13">
                  <c:v>20.82</c:v>
                </c:pt>
                <c:pt idx="14">
                  <c:v>20.524999999999999</c:v>
                </c:pt>
                <c:pt idx="15">
                  <c:v>20.375</c:v>
                </c:pt>
                <c:pt idx="16">
                  <c:v>20.38</c:v>
                </c:pt>
                <c:pt idx="17">
                  <c:v>20.024999999999999</c:v>
                </c:pt>
                <c:pt idx="18">
                  <c:v>19.36</c:v>
                </c:pt>
                <c:pt idx="19">
                  <c:v>19.075000000000003</c:v>
                </c:pt>
                <c:pt idx="20">
                  <c:v>19.155000000000001</c:v>
                </c:pt>
                <c:pt idx="21">
                  <c:v>19.105</c:v>
                </c:pt>
                <c:pt idx="22">
                  <c:v>19.285</c:v>
                </c:pt>
                <c:pt idx="23">
                  <c:v>19.524999999999999</c:v>
                </c:pt>
                <c:pt idx="24">
                  <c:v>19.445</c:v>
                </c:pt>
                <c:pt idx="25">
                  <c:v>19.149999999999999</c:v>
                </c:pt>
                <c:pt idx="26">
                  <c:v>18.994999999999997</c:v>
                </c:pt>
                <c:pt idx="27">
                  <c:v>19.489999999999998</c:v>
                </c:pt>
                <c:pt idx="28">
                  <c:v>19.670000000000002</c:v>
                </c:pt>
                <c:pt idx="29">
                  <c:v>19.585000000000001</c:v>
                </c:pt>
                <c:pt idx="30">
                  <c:v>19.71</c:v>
                </c:pt>
                <c:pt idx="31">
                  <c:v>19.745000000000001</c:v>
                </c:pt>
                <c:pt idx="32">
                  <c:v>19.810000000000002</c:v>
                </c:pt>
                <c:pt idx="33">
                  <c:v>20.170000000000002</c:v>
                </c:pt>
                <c:pt idx="34">
                  <c:v>20.274999999999999</c:v>
                </c:pt>
                <c:pt idx="35">
                  <c:v>19.995000000000001</c:v>
                </c:pt>
                <c:pt idx="36">
                  <c:v>20.329999999999998</c:v>
                </c:pt>
                <c:pt idx="37">
                  <c:v>20.39</c:v>
                </c:pt>
                <c:pt idx="38">
                  <c:v>20.03</c:v>
                </c:pt>
                <c:pt idx="39">
                  <c:v>20.149999999999999</c:v>
                </c:pt>
                <c:pt idx="40">
                  <c:v>19.965</c:v>
                </c:pt>
                <c:pt idx="41">
                  <c:v>19.420000000000002</c:v>
                </c:pt>
                <c:pt idx="42">
                  <c:v>19.560000000000002</c:v>
                </c:pt>
                <c:pt idx="43">
                  <c:v>19.814999999999998</c:v>
                </c:pt>
                <c:pt idx="44">
                  <c:v>19.484999999999999</c:v>
                </c:pt>
                <c:pt idx="45">
                  <c:v>19.450000000000003</c:v>
                </c:pt>
                <c:pt idx="46">
                  <c:v>19.48</c:v>
                </c:pt>
                <c:pt idx="47">
                  <c:v>19.295000000000002</c:v>
                </c:pt>
                <c:pt idx="48">
                  <c:v>19.41</c:v>
                </c:pt>
                <c:pt idx="49">
                  <c:v>19.585000000000001</c:v>
                </c:pt>
                <c:pt idx="50">
                  <c:v>19.864999999999998</c:v>
                </c:pt>
                <c:pt idx="51">
                  <c:v>20</c:v>
                </c:pt>
                <c:pt idx="52">
                  <c:v>19.914999999999999</c:v>
                </c:pt>
                <c:pt idx="53">
                  <c:v>19.84</c:v>
                </c:pt>
                <c:pt idx="54">
                  <c:v>19.91</c:v>
                </c:pt>
                <c:pt idx="55">
                  <c:v>20.36</c:v>
                </c:pt>
                <c:pt idx="56">
                  <c:v>20.420000000000002</c:v>
                </c:pt>
                <c:pt idx="57">
                  <c:v>20.085000000000001</c:v>
                </c:pt>
                <c:pt idx="58">
                  <c:v>20</c:v>
                </c:pt>
                <c:pt idx="59">
                  <c:v>19.725000000000001</c:v>
                </c:pt>
                <c:pt idx="60">
                  <c:v>19.829999999999998</c:v>
                </c:pt>
                <c:pt idx="61">
                  <c:v>20.170000000000002</c:v>
                </c:pt>
                <c:pt idx="62">
                  <c:v>20.439999999999998</c:v>
                </c:pt>
                <c:pt idx="63">
                  <c:v>20.25</c:v>
                </c:pt>
                <c:pt idx="64">
                  <c:v>19.965</c:v>
                </c:pt>
                <c:pt idx="65">
                  <c:v>19.895</c:v>
                </c:pt>
                <c:pt idx="66">
                  <c:v>19.47</c:v>
                </c:pt>
                <c:pt idx="67">
                  <c:v>19.604999999999997</c:v>
                </c:pt>
                <c:pt idx="68">
                  <c:v>19.96</c:v>
                </c:pt>
                <c:pt idx="69">
                  <c:v>20.265000000000001</c:v>
                </c:pt>
                <c:pt idx="70">
                  <c:v>19.939999999999998</c:v>
                </c:pt>
                <c:pt idx="71">
                  <c:v>19.41</c:v>
                </c:pt>
                <c:pt idx="72">
                  <c:v>19.615000000000002</c:v>
                </c:pt>
                <c:pt idx="73">
                  <c:v>20.045000000000002</c:v>
                </c:pt>
                <c:pt idx="74">
                  <c:v>20.439999999999998</c:v>
                </c:pt>
                <c:pt idx="75">
                  <c:v>20.509999999999998</c:v>
                </c:pt>
                <c:pt idx="76">
                  <c:v>20.420000000000002</c:v>
                </c:pt>
                <c:pt idx="77">
                  <c:v>20.22</c:v>
                </c:pt>
                <c:pt idx="78">
                  <c:v>20.29</c:v>
                </c:pt>
                <c:pt idx="79">
                  <c:v>20.495000000000001</c:v>
                </c:pt>
                <c:pt idx="80">
                  <c:v>20.245000000000001</c:v>
                </c:pt>
                <c:pt idx="81">
                  <c:v>20.21</c:v>
                </c:pt>
                <c:pt idx="82">
                  <c:v>20.465</c:v>
                </c:pt>
                <c:pt idx="83">
                  <c:v>20.184999999999999</c:v>
                </c:pt>
                <c:pt idx="84">
                  <c:v>19.47</c:v>
                </c:pt>
                <c:pt idx="85">
                  <c:v>19.655000000000001</c:v>
                </c:pt>
                <c:pt idx="86">
                  <c:v>20.27</c:v>
                </c:pt>
                <c:pt idx="87">
                  <c:v>20.38</c:v>
                </c:pt>
                <c:pt idx="88">
                  <c:v>20.479999999999997</c:v>
                </c:pt>
                <c:pt idx="89">
                  <c:v>20.36</c:v>
                </c:pt>
                <c:pt idx="90">
                  <c:v>20.305</c:v>
                </c:pt>
                <c:pt idx="91">
                  <c:v>19.869999999999997</c:v>
                </c:pt>
                <c:pt idx="92">
                  <c:v>19.535</c:v>
                </c:pt>
                <c:pt idx="93">
                  <c:v>19.560000000000002</c:v>
                </c:pt>
                <c:pt idx="94">
                  <c:v>19.73</c:v>
                </c:pt>
                <c:pt idx="95">
                  <c:v>19.940000000000001</c:v>
                </c:pt>
                <c:pt idx="96">
                  <c:v>20.05</c:v>
                </c:pt>
                <c:pt idx="97">
                  <c:v>20.189999999999998</c:v>
                </c:pt>
                <c:pt idx="98">
                  <c:v>20.07</c:v>
                </c:pt>
                <c:pt idx="99">
                  <c:v>20.105</c:v>
                </c:pt>
                <c:pt idx="100">
                  <c:v>20.100000000000001</c:v>
                </c:pt>
                <c:pt idx="101">
                  <c:v>20.255000000000003</c:v>
                </c:pt>
                <c:pt idx="102">
                  <c:v>20.04</c:v>
                </c:pt>
                <c:pt idx="103">
                  <c:v>19.824999999999999</c:v>
                </c:pt>
                <c:pt idx="104">
                  <c:v>20.064999999999998</c:v>
                </c:pt>
                <c:pt idx="105">
                  <c:v>20.155000000000001</c:v>
                </c:pt>
                <c:pt idx="106">
                  <c:v>20.010000000000002</c:v>
                </c:pt>
                <c:pt idx="107">
                  <c:v>19.990000000000002</c:v>
                </c:pt>
                <c:pt idx="108">
                  <c:v>20.155000000000001</c:v>
                </c:pt>
                <c:pt idx="109">
                  <c:v>20.454999999999998</c:v>
                </c:pt>
                <c:pt idx="110">
                  <c:v>20.810000000000002</c:v>
                </c:pt>
                <c:pt idx="111">
                  <c:v>20.65</c:v>
                </c:pt>
                <c:pt idx="112">
                  <c:v>20</c:v>
                </c:pt>
                <c:pt idx="113">
                  <c:v>19.685000000000002</c:v>
                </c:pt>
                <c:pt idx="114">
                  <c:v>19.84</c:v>
                </c:pt>
                <c:pt idx="115">
                  <c:v>20.024999999999999</c:v>
                </c:pt>
                <c:pt idx="116">
                  <c:v>19.809999999999999</c:v>
                </c:pt>
                <c:pt idx="117">
                  <c:v>19.434999999999999</c:v>
                </c:pt>
                <c:pt idx="118">
                  <c:v>19.899999999999999</c:v>
                </c:pt>
                <c:pt idx="119">
                  <c:v>20.009999999999998</c:v>
                </c:pt>
                <c:pt idx="120">
                  <c:v>19.675000000000001</c:v>
                </c:pt>
                <c:pt idx="121">
                  <c:v>19.810000000000002</c:v>
                </c:pt>
                <c:pt idx="122">
                  <c:v>19.77</c:v>
                </c:pt>
                <c:pt idx="123">
                  <c:v>19.785</c:v>
                </c:pt>
                <c:pt idx="124">
                  <c:v>20.28</c:v>
                </c:pt>
                <c:pt idx="125">
                  <c:v>20.75</c:v>
                </c:pt>
                <c:pt idx="126">
                  <c:v>20.555</c:v>
                </c:pt>
                <c:pt idx="127">
                  <c:v>20.414999999999999</c:v>
                </c:pt>
                <c:pt idx="128">
                  <c:v>20.479999999999997</c:v>
                </c:pt>
                <c:pt idx="129">
                  <c:v>20.149999999999999</c:v>
                </c:pt>
                <c:pt idx="130">
                  <c:v>19.945</c:v>
                </c:pt>
                <c:pt idx="131">
                  <c:v>20.29</c:v>
                </c:pt>
                <c:pt idx="132">
                  <c:v>20.634999999999998</c:v>
                </c:pt>
                <c:pt idx="133">
                  <c:v>20.740000000000002</c:v>
                </c:pt>
                <c:pt idx="134">
                  <c:v>20.65</c:v>
                </c:pt>
                <c:pt idx="135">
                  <c:v>20.475000000000001</c:v>
                </c:pt>
                <c:pt idx="136">
                  <c:v>20.715</c:v>
                </c:pt>
                <c:pt idx="137">
                  <c:v>20.880000000000003</c:v>
                </c:pt>
                <c:pt idx="138">
                  <c:v>20.505000000000003</c:v>
                </c:pt>
                <c:pt idx="139">
                  <c:v>20.509999999999998</c:v>
                </c:pt>
                <c:pt idx="140">
                  <c:v>20.75</c:v>
                </c:pt>
                <c:pt idx="141">
                  <c:v>20.62</c:v>
                </c:pt>
                <c:pt idx="142">
                  <c:v>20.310000000000002</c:v>
                </c:pt>
                <c:pt idx="143">
                  <c:v>20.3</c:v>
                </c:pt>
                <c:pt idx="144">
                  <c:v>20.605</c:v>
                </c:pt>
                <c:pt idx="145">
                  <c:v>20.810000000000002</c:v>
                </c:pt>
                <c:pt idx="146">
                  <c:v>20.950000000000003</c:v>
                </c:pt>
                <c:pt idx="147">
                  <c:v>20.54</c:v>
                </c:pt>
                <c:pt idx="148">
                  <c:v>20.535</c:v>
                </c:pt>
                <c:pt idx="149">
                  <c:v>20.754999999999999</c:v>
                </c:pt>
                <c:pt idx="150">
                  <c:v>20.72</c:v>
                </c:pt>
                <c:pt idx="151">
                  <c:v>20.744999999999997</c:v>
                </c:pt>
                <c:pt idx="152">
                  <c:v>20.6</c:v>
                </c:pt>
                <c:pt idx="153">
                  <c:v>20.535</c:v>
                </c:pt>
                <c:pt idx="154">
                  <c:v>20.3</c:v>
                </c:pt>
                <c:pt idx="155">
                  <c:v>20.505000000000003</c:v>
                </c:pt>
                <c:pt idx="156">
                  <c:v>20.965</c:v>
                </c:pt>
                <c:pt idx="157">
                  <c:v>20.5</c:v>
                </c:pt>
                <c:pt idx="158">
                  <c:v>19.835000000000001</c:v>
                </c:pt>
                <c:pt idx="159">
                  <c:v>20.14</c:v>
                </c:pt>
                <c:pt idx="160">
                  <c:v>20.7</c:v>
                </c:pt>
                <c:pt idx="161">
                  <c:v>20.835000000000001</c:v>
                </c:pt>
                <c:pt idx="162">
                  <c:v>20.475000000000001</c:v>
                </c:pt>
                <c:pt idx="163">
                  <c:v>20.27</c:v>
                </c:pt>
                <c:pt idx="164">
                  <c:v>20.83</c:v>
                </c:pt>
                <c:pt idx="165">
                  <c:v>20.84</c:v>
                </c:pt>
                <c:pt idx="166">
                  <c:v>20.504999999999999</c:v>
                </c:pt>
                <c:pt idx="167">
                  <c:v>20.740000000000002</c:v>
                </c:pt>
                <c:pt idx="168">
                  <c:v>20.515000000000001</c:v>
                </c:pt>
                <c:pt idx="169">
                  <c:v>20.740000000000002</c:v>
                </c:pt>
                <c:pt idx="170">
                  <c:v>20.86</c:v>
                </c:pt>
                <c:pt idx="171">
                  <c:v>20.740000000000002</c:v>
                </c:pt>
                <c:pt idx="172">
                  <c:v>21.115000000000002</c:v>
                </c:pt>
                <c:pt idx="173">
                  <c:v>20.66</c:v>
                </c:pt>
                <c:pt idx="174">
                  <c:v>20.369999999999997</c:v>
                </c:pt>
                <c:pt idx="175">
                  <c:v>20.799999999999997</c:v>
                </c:pt>
                <c:pt idx="176">
                  <c:v>20.594999999999999</c:v>
                </c:pt>
                <c:pt idx="177">
                  <c:v>20.369999999999997</c:v>
                </c:pt>
                <c:pt idx="178">
                  <c:v>20.689999999999998</c:v>
                </c:pt>
                <c:pt idx="179">
                  <c:v>20.695</c:v>
                </c:pt>
                <c:pt idx="180">
                  <c:v>20.575000000000003</c:v>
                </c:pt>
                <c:pt idx="181">
                  <c:v>20.605</c:v>
                </c:pt>
                <c:pt idx="182">
                  <c:v>20.619999999999997</c:v>
                </c:pt>
                <c:pt idx="183">
                  <c:v>20.545000000000002</c:v>
                </c:pt>
                <c:pt idx="184">
                  <c:v>20.5</c:v>
                </c:pt>
                <c:pt idx="185">
                  <c:v>20.335000000000001</c:v>
                </c:pt>
                <c:pt idx="186">
                  <c:v>20.43</c:v>
                </c:pt>
                <c:pt idx="187">
                  <c:v>20.625</c:v>
                </c:pt>
                <c:pt idx="188">
                  <c:v>20.84</c:v>
                </c:pt>
                <c:pt idx="189">
                  <c:v>20.755000000000003</c:v>
                </c:pt>
                <c:pt idx="190">
                  <c:v>20.520000000000003</c:v>
                </c:pt>
                <c:pt idx="191">
                  <c:v>20.380000000000003</c:v>
                </c:pt>
                <c:pt idx="192">
                  <c:v>20.015000000000001</c:v>
                </c:pt>
                <c:pt idx="193">
                  <c:v>20.190000000000001</c:v>
                </c:pt>
                <c:pt idx="194">
                  <c:v>20.675000000000001</c:v>
                </c:pt>
                <c:pt idx="195">
                  <c:v>20.715</c:v>
                </c:pt>
                <c:pt idx="196">
                  <c:v>20.399999999999999</c:v>
                </c:pt>
                <c:pt idx="197">
                  <c:v>20.420000000000002</c:v>
                </c:pt>
                <c:pt idx="198">
                  <c:v>20.545000000000002</c:v>
                </c:pt>
                <c:pt idx="199">
                  <c:v>20.594999999999999</c:v>
                </c:pt>
                <c:pt idx="200">
                  <c:v>20.685000000000002</c:v>
                </c:pt>
                <c:pt idx="201">
                  <c:v>20.365000000000002</c:v>
                </c:pt>
                <c:pt idx="202">
                  <c:v>20.414999999999999</c:v>
                </c:pt>
                <c:pt idx="203">
                  <c:v>20.92</c:v>
                </c:pt>
                <c:pt idx="204">
                  <c:v>20.86</c:v>
                </c:pt>
                <c:pt idx="205">
                  <c:v>20.734999999999999</c:v>
                </c:pt>
                <c:pt idx="206">
                  <c:v>20.685000000000002</c:v>
                </c:pt>
                <c:pt idx="207">
                  <c:v>20.905000000000001</c:v>
                </c:pt>
                <c:pt idx="208">
                  <c:v>21.375</c:v>
                </c:pt>
                <c:pt idx="209">
                  <c:v>21.1</c:v>
                </c:pt>
                <c:pt idx="210">
                  <c:v>21.094999999999999</c:v>
                </c:pt>
                <c:pt idx="211">
                  <c:v>21.454999999999998</c:v>
                </c:pt>
                <c:pt idx="212">
                  <c:v>21.34</c:v>
                </c:pt>
                <c:pt idx="213">
                  <c:v>21.14</c:v>
                </c:pt>
                <c:pt idx="214">
                  <c:v>21.07</c:v>
                </c:pt>
                <c:pt idx="215">
                  <c:v>21.114999999999998</c:v>
                </c:pt>
                <c:pt idx="216">
                  <c:v>21.33</c:v>
                </c:pt>
                <c:pt idx="217">
                  <c:v>21.625</c:v>
                </c:pt>
                <c:pt idx="218">
                  <c:v>21.704999999999998</c:v>
                </c:pt>
                <c:pt idx="219">
                  <c:v>22.065000000000001</c:v>
                </c:pt>
                <c:pt idx="220">
                  <c:v>21.82</c:v>
                </c:pt>
                <c:pt idx="221">
                  <c:v>21.365000000000002</c:v>
                </c:pt>
                <c:pt idx="222">
                  <c:v>21.495000000000001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9-46D6-BC31-528A3E36D212}"/>
            </c:ext>
          </c:extLst>
        </c:ser>
        <c:ser>
          <c:idx val="1"/>
          <c:order val="1"/>
          <c:tx>
            <c:strRef>
              <c:f>'Alexandria-City-Data'!$G$1</c:f>
              <c:strCache>
                <c:ptCount val="1"/>
                <c:pt idx="0">
                  <c:v>moving_global_avg_temp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'Alexandria-City-Data'!$A$2:$A$224</c:f>
              <c:numCache>
                <c:formatCode>General</c:formatCode>
                <c:ptCount val="223"/>
                <c:pt idx="0">
                  <c:v>1791</c:v>
                </c:pt>
                <c:pt idx="1">
                  <c:v>1792</c:v>
                </c:pt>
                <c:pt idx="2">
                  <c:v>1793</c:v>
                </c:pt>
                <c:pt idx="3">
                  <c:v>1794</c:v>
                </c:pt>
                <c:pt idx="4">
                  <c:v>1795</c:v>
                </c:pt>
                <c:pt idx="5">
                  <c:v>1796</c:v>
                </c:pt>
                <c:pt idx="6">
                  <c:v>1797</c:v>
                </c:pt>
                <c:pt idx="7">
                  <c:v>1798</c:v>
                </c:pt>
                <c:pt idx="8">
                  <c:v>1799</c:v>
                </c:pt>
                <c:pt idx="9">
                  <c:v>1800</c:v>
                </c:pt>
                <c:pt idx="10">
                  <c:v>1801</c:v>
                </c:pt>
                <c:pt idx="11">
                  <c:v>1802</c:v>
                </c:pt>
                <c:pt idx="12">
                  <c:v>1803</c:v>
                </c:pt>
                <c:pt idx="13">
                  <c:v>1804</c:v>
                </c:pt>
                <c:pt idx="14">
                  <c:v>1805</c:v>
                </c:pt>
                <c:pt idx="15">
                  <c:v>1806</c:v>
                </c:pt>
                <c:pt idx="16">
                  <c:v>1807</c:v>
                </c:pt>
                <c:pt idx="17">
                  <c:v>1808</c:v>
                </c:pt>
                <c:pt idx="18">
                  <c:v>1809</c:v>
                </c:pt>
                <c:pt idx="19">
                  <c:v>1810</c:v>
                </c:pt>
                <c:pt idx="20">
                  <c:v>1811</c:v>
                </c:pt>
                <c:pt idx="21">
                  <c:v>1812</c:v>
                </c:pt>
                <c:pt idx="22">
                  <c:v>1813</c:v>
                </c:pt>
                <c:pt idx="23">
                  <c:v>1814</c:v>
                </c:pt>
                <c:pt idx="24">
                  <c:v>1815</c:v>
                </c:pt>
                <c:pt idx="25">
                  <c:v>1816</c:v>
                </c:pt>
                <c:pt idx="26">
                  <c:v>1817</c:v>
                </c:pt>
                <c:pt idx="27">
                  <c:v>1818</c:v>
                </c:pt>
                <c:pt idx="28">
                  <c:v>1819</c:v>
                </c:pt>
                <c:pt idx="29">
                  <c:v>1820</c:v>
                </c:pt>
                <c:pt idx="30">
                  <c:v>1821</c:v>
                </c:pt>
                <c:pt idx="31">
                  <c:v>1822</c:v>
                </c:pt>
                <c:pt idx="32">
                  <c:v>1823</c:v>
                </c:pt>
                <c:pt idx="33">
                  <c:v>1824</c:v>
                </c:pt>
                <c:pt idx="34">
                  <c:v>1825</c:v>
                </c:pt>
                <c:pt idx="35">
                  <c:v>1826</c:v>
                </c:pt>
                <c:pt idx="36">
                  <c:v>1827</c:v>
                </c:pt>
                <c:pt idx="37">
                  <c:v>1828</c:v>
                </c:pt>
                <c:pt idx="38">
                  <c:v>1829</c:v>
                </c:pt>
                <c:pt idx="39">
                  <c:v>1830</c:v>
                </c:pt>
                <c:pt idx="40">
                  <c:v>1831</c:v>
                </c:pt>
                <c:pt idx="41">
                  <c:v>1832</c:v>
                </c:pt>
                <c:pt idx="42">
                  <c:v>1833</c:v>
                </c:pt>
                <c:pt idx="43">
                  <c:v>1834</c:v>
                </c:pt>
                <c:pt idx="44">
                  <c:v>1835</c:v>
                </c:pt>
                <c:pt idx="45">
                  <c:v>1836</c:v>
                </c:pt>
                <c:pt idx="46">
                  <c:v>1837</c:v>
                </c:pt>
                <c:pt idx="47">
                  <c:v>1838</c:v>
                </c:pt>
                <c:pt idx="48">
                  <c:v>1839</c:v>
                </c:pt>
                <c:pt idx="49">
                  <c:v>1840</c:v>
                </c:pt>
                <c:pt idx="50">
                  <c:v>1841</c:v>
                </c:pt>
                <c:pt idx="51">
                  <c:v>1842</c:v>
                </c:pt>
                <c:pt idx="52">
                  <c:v>1843</c:v>
                </c:pt>
                <c:pt idx="53">
                  <c:v>1844</c:v>
                </c:pt>
                <c:pt idx="54">
                  <c:v>1845</c:v>
                </c:pt>
                <c:pt idx="55">
                  <c:v>1846</c:v>
                </c:pt>
                <c:pt idx="56">
                  <c:v>1847</c:v>
                </c:pt>
                <c:pt idx="57">
                  <c:v>1848</c:v>
                </c:pt>
                <c:pt idx="58">
                  <c:v>1849</c:v>
                </c:pt>
                <c:pt idx="59">
                  <c:v>1850</c:v>
                </c:pt>
                <c:pt idx="60">
                  <c:v>1851</c:v>
                </c:pt>
                <c:pt idx="61">
                  <c:v>1852</c:v>
                </c:pt>
                <c:pt idx="62">
                  <c:v>1853</c:v>
                </c:pt>
                <c:pt idx="63">
                  <c:v>1854</c:v>
                </c:pt>
                <c:pt idx="64">
                  <c:v>1855</c:v>
                </c:pt>
                <c:pt idx="65">
                  <c:v>1856</c:v>
                </c:pt>
                <c:pt idx="66">
                  <c:v>1857</c:v>
                </c:pt>
                <c:pt idx="67">
                  <c:v>1858</c:v>
                </c:pt>
                <c:pt idx="68">
                  <c:v>1859</c:v>
                </c:pt>
                <c:pt idx="69">
                  <c:v>1860</c:v>
                </c:pt>
                <c:pt idx="70">
                  <c:v>1861</c:v>
                </c:pt>
                <c:pt idx="71">
                  <c:v>1862</c:v>
                </c:pt>
                <c:pt idx="72">
                  <c:v>1863</c:v>
                </c:pt>
                <c:pt idx="73">
                  <c:v>1864</c:v>
                </c:pt>
                <c:pt idx="74">
                  <c:v>1865</c:v>
                </c:pt>
                <c:pt idx="75">
                  <c:v>1866</c:v>
                </c:pt>
                <c:pt idx="76">
                  <c:v>1867</c:v>
                </c:pt>
                <c:pt idx="77">
                  <c:v>1868</c:v>
                </c:pt>
                <c:pt idx="78">
                  <c:v>1869</c:v>
                </c:pt>
                <c:pt idx="79">
                  <c:v>1870</c:v>
                </c:pt>
                <c:pt idx="80">
                  <c:v>1871</c:v>
                </c:pt>
                <c:pt idx="81">
                  <c:v>1872</c:v>
                </c:pt>
                <c:pt idx="82">
                  <c:v>1873</c:v>
                </c:pt>
                <c:pt idx="83">
                  <c:v>1874</c:v>
                </c:pt>
                <c:pt idx="84">
                  <c:v>1875</c:v>
                </c:pt>
                <c:pt idx="85">
                  <c:v>1876</c:v>
                </c:pt>
                <c:pt idx="86">
                  <c:v>1877</c:v>
                </c:pt>
                <c:pt idx="87">
                  <c:v>1878</c:v>
                </c:pt>
                <c:pt idx="88">
                  <c:v>1879</c:v>
                </c:pt>
                <c:pt idx="89">
                  <c:v>1880</c:v>
                </c:pt>
                <c:pt idx="90">
                  <c:v>1881</c:v>
                </c:pt>
                <c:pt idx="91">
                  <c:v>1882</c:v>
                </c:pt>
                <c:pt idx="92">
                  <c:v>1883</c:v>
                </c:pt>
                <c:pt idx="93">
                  <c:v>1884</c:v>
                </c:pt>
                <c:pt idx="94">
                  <c:v>1885</c:v>
                </c:pt>
                <c:pt idx="95">
                  <c:v>1886</c:v>
                </c:pt>
                <c:pt idx="96">
                  <c:v>1887</c:v>
                </c:pt>
                <c:pt idx="97">
                  <c:v>1888</c:v>
                </c:pt>
                <c:pt idx="98">
                  <c:v>1889</c:v>
                </c:pt>
                <c:pt idx="99">
                  <c:v>1890</c:v>
                </c:pt>
                <c:pt idx="100">
                  <c:v>1891</c:v>
                </c:pt>
                <c:pt idx="101">
                  <c:v>1892</c:v>
                </c:pt>
                <c:pt idx="102">
                  <c:v>1893</c:v>
                </c:pt>
                <c:pt idx="103">
                  <c:v>1894</c:v>
                </c:pt>
                <c:pt idx="104">
                  <c:v>1895</c:v>
                </c:pt>
                <c:pt idx="105">
                  <c:v>1896</c:v>
                </c:pt>
                <c:pt idx="106">
                  <c:v>1897</c:v>
                </c:pt>
                <c:pt idx="107">
                  <c:v>1898</c:v>
                </c:pt>
                <c:pt idx="108">
                  <c:v>1899</c:v>
                </c:pt>
                <c:pt idx="109">
                  <c:v>1900</c:v>
                </c:pt>
                <c:pt idx="110">
                  <c:v>1901</c:v>
                </c:pt>
                <c:pt idx="111">
                  <c:v>1902</c:v>
                </c:pt>
                <c:pt idx="112">
                  <c:v>1903</c:v>
                </c:pt>
                <c:pt idx="113">
                  <c:v>1904</c:v>
                </c:pt>
                <c:pt idx="114">
                  <c:v>1905</c:v>
                </c:pt>
                <c:pt idx="115">
                  <c:v>1906</c:v>
                </c:pt>
                <c:pt idx="116">
                  <c:v>1907</c:v>
                </c:pt>
                <c:pt idx="117">
                  <c:v>1908</c:v>
                </c:pt>
                <c:pt idx="118">
                  <c:v>1909</c:v>
                </c:pt>
                <c:pt idx="119">
                  <c:v>1910</c:v>
                </c:pt>
                <c:pt idx="120">
                  <c:v>1911</c:v>
                </c:pt>
                <c:pt idx="121">
                  <c:v>1912</c:v>
                </c:pt>
                <c:pt idx="122">
                  <c:v>1913</c:v>
                </c:pt>
                <c:pt idx="123">
                  <c:v>1914</c:v>
                </c:pt>
                <c:pt idx="124">
                  <c:v>1915</c:v>
                </c:pt>
                <c:pt idx="125">
                  <c:v>1916</c:v>
                </c:pt>
                <c:pt idx="126">
                  <c:v>1917</c:v>
                </c:pt>
                <c:pt idx="127">
                  <c:v>1918</c:v>
                </c:pt>
                <c:pt idx="128">
                  <c:v>1919</c:v>
                </c:pt>
                <c:pt idx="129">
                  <c:v>1920</c:v>
                </c:pt>
                <c:pt idx="130">
                  <c:v>1921</c:v>
                </c:pt>
                <c:pt idx="131">
                  <c:v>1922</c:v>
                </c:pt>
                <c:pt idx="132">
                  <c:v>1923</c:v>
                </c:pt>
                <c:pt idx="133">
                  <c:v>1924</c:v>
                </c:pt>
                <c:pt idx="134">
                  <c:v>1925</c:v>
                </c:pt>
                <c:pt idx="135">
                  <c:v>1926</c:v>
                </c:pt>
                <c:pt idx="136">
                  <c:v>1927</c:v>
                </c:pt>
                <c:pt idx="137">
                  <c:v>1928</c:v>
                </c:pt>
                <c:pt idx="138">
                  <c:v>1929</c:v>
                </c:pt>
                <c:pt idx="139">
                  <c:v>1930</c:v>
                </c:pt>
                <c:pt idx="140">
                  <c:v>1931</c:v>
                </c:pt>
                <c:pt idx="141">
                  <c:v>1932</c:v>
                </c:pt>
                <c:pt idx="142">
                  <c:v>1933</c:v>
                </c:pt>
                <c:pt idx="143">
                  <c:v>1934</c:v>
                </c:pt>
                <c:pt idx="144">
                  <c:v>1935</c:v>
                </c:pt>
                <c:pt idx="145">
                  <c:v>1936</c:v>
                </c:pt>
                <c:pt idx="146">
                  <c:v>1937</c:v>
                </c:pt>
                <c:pt idx="147">
                  <c:v>1938</c:v>
                </c:pt>
                <c:pt idx="148">
                  <c:v>1939</c:v>
                </c:pt>
                <c:pt idx="149">
                  <c:v>1940</c:v>
                </c:pt>
                <c:pt idx="150">
                  <c:v>1941</c:v>
                </c:pt>
                <c:pt idx="151">
                  <c:v>1942</c:v>
                </c:pt>
                <c:pt idx="152">
                  <c:v>1943</c:v>
                </c:pt>
                <c:pt idx="153">
                  <c:v>1944</c:v>
                </c:pt>
                <c:pt idx="154">
                  <c:v>1945</c:v>
                </c:pt>
                <c:pt idx="155">
                  <c:v>1946</c:v>
                </c:pt>
                <c:pt idx="156">
                  <c:v>1947</c:v>
                </c:pt>
                <c:pt idx="157">
                  <c:v>1948</c:v>
                </c:pt>
                <c:pt idx="158">
                  <c:v>1949</c:v>
                </c:pt>
                <c:pt idx="159">
                  <c:v>1950</c:v>
                </c:pt>
                <c:pt idx="160">
                  <c:v>1951</c:v>
                </c:pt>
                <c:pt idx="161">
                  <c:v>1952</c:v>
                </c:pt>
                <c:pt idx="162">
                  <c:v>1953</c:v>
                </c:pt>
                <c:pt idx="163">
                  <c:v>1954</c:v>
                </c:pt>
                <c:pt idx="164">
                  <c:v>1955</c:v>
                </c:pt>
                <c:pt idx="165">
                  <c:v>1956</c:v>
                </c:pt>
                <c:pt idx="166">
                  <c:v>1957</c:v>
                </c:pt>
                <c:pt idx="167">
                  <c:v>1958</c:v>
                </c:pt>
                <c:pt idx="168">
                  <c:v>1959</c:v>
                </c:pt>
                <c:pt idx="169">
                  <c:v>1960</c:v>
                </c:pt>
                <c:pt idx="170">
                  <c:v>1961</c:v>
                </c:pt>
                <c:pt idx="171">
                  <c:v>1962</c:v>
                </c:pt>
                <c:pt idx="172">
                  <c:v>1963</c:v>
                </c:pt>
                <c:pt idx="173">
                  <c:v>1964</c:v>
                </c:pt>
                <c:pt idx="174">
                  <c:v>1965</c:v>
                </c:pt>
                <c:pt idx="175">
                  <c:v>1966</c:v>
                </c:pt>
                <c:pt idx="176">
                  <c:v>1967</c:v>
                </c:pt>
                <c:pt idx="177">
                  <c:v>1968</c:v>
                </c:pt>
                <c:pt idx="178">
                  <c:v>1969</c:v>
                </c:pt>
                <c:pt idx="179">
                  <c:v>1970</c:v>
                </c:pt>
                <c:pt idx="180">
                  <c:v>1971</c:v>
                </c:pt>
                <c:pt idx="181">
                  <c:v>1972</c:v>
                </c:pt>
                <c:pt idx="182">
                  <c:v>1973</c:v>
                </c:pt>
                <c:pt idx="183">
                  <c:v>1974</c:v>
                </c:pt>
                <c:pt idx="184">
                  <c:v>1975</c:v>
                </c:pt>
                <c:pt idx="185">
                  <c:v>1976</c:v>
                </c:pt>
                <c:pt idx="186">
                  <c:v>1977</c:v>
                </c:pt>
                <c:pt idx="187">
                  <c:v>1978</c:v>
                </c:pt>
                <c:pt idx="188">
                  <c:v>1979</c:v>
                </c:pt>
                <c:pt idx="189">
                  <c:v>1980</c:v>
                </c:pt>
                <c:pt idx="190">
                  <c:v>1981</c:v>
                </c:pt>
                <c:pt idx="191">
                  <c:v>1982</c:v>
                </c:pt>
                <c:pt idx="192">
                  <c:v>1983</c:v>
                </c:pt>
                <c:pt idx="193">
                  <c:v>1984</c:v>
                </c:pt>
                <c:pt idx="194">
                  <c:v>1985</c:v>
                </c:pt>
                <c:pt idx="195">
                  <c:v>1986</c:v>
                </c:pt>
                <c:pt idx="196">
                  <c:v>1987</c:v>
                </c:pt>
                <c:pt idx="197">
                  <c:v>1988</c:v>
                </c:pt>
                <c:pt idx="198">
                  <c:v>1989</c:v>
                </c:pt>
                <c:pt idx="199">
                  <c:v>1990</c:v>
                </c:pt>
                <c:pt idx="200">
                  <c:v>1991</c:v>
                </c:pt>
                <c:pt idx="201">
                  <c:v>1992</c:v>
                </c:pt>
                <c:pt idx="202">
                  <c:v>1993</c:v>
                </c:pt>
                <c:pt idx="203">
                  <c:v>1994</c:v>
                </c:pt>
                <c:pt idx="204">
                  <c:v>1995</c:v>
                </c:pt>
                <c:pt idx="205">
                  <c:v>1996</c:v>
                </c:pt>
                <c:pt idx="206">
                  <c:v>1997</c:v>
                </c:pt>
                <c:pt idx="207">
                  <c:v>1998</c:v>
                </c:pt>
                <c:pt idx="208">
                  <c:v>1999</c:v>
                </c:pt>
                <c:pt idx="209">
                  <c:v>2000</c:v>
                </c:pt>
                <c:pt idx="210">
                  <c:v>2001</c:v>
                </c:pt>
                <c:pt idx="211">
                  <c:v>2002</c:v>
                </c:pt>
                <c:pt idx="212">
                  <c:v>2003</c:v>
                </c:pt>
                <c:pt idx="213">
                  <c:v>2004</c:v>
                </c:pt>
                <c:pt idx="214">
                  <c:v>2005</c:v>
                </c:pt>
                <c:pt idx="215">
                  <c:v>2006</c:v>
                </c:pt>
                <c:pt idx="216">
                  <c:v>2007</c:v>
                </c:pt>
                <c:pt idx="217">
                  <c:v>2008</c:v>
                </c:pt>
                <c:pt idx="218">
                  <c:v>2009</c:v>
                </c:pt>
                <c:pt idx="219">
                  <c:v>2010</c:v>
                </c:pt>
                <c:pt idx="220">
                  <c:v>2011</c:v>
                </c:pt>
                <c:pt idx="221">
                  <c:v>2012</c:v>
                </c:pt>
                <c:pt idx="222">
                  <c:v>2013</c:v>
                </c:pt>
              </c:numCache>
            </c:numRef>
          </c:cat>
          <c:val>
            <c:numRef>
              <c:f>'Alexandria-City-Data'!$G$2:$G$224</c:f>
              <c:numCache>
                <c:formatCode>General</c:formatCode>
                <c:ptCount val="223"/>
                <c:pt idx="0">
                  <c:v>8.1050000000000004</c:v>
                </c:pt>
                <c:pt idx="1">
                  <c:v>8.16</c:v>
                </c:pt>
                <c:pt idx="2">
                  <c:v>8.16</c:v>
                </c:pt>
                <c:pt idx="3">
                  <c:v>8.379999999999999</c:v>
                </c:pt>
                <c:pt idx="4">
                  <c:v>8.44</c:v>
                </c:pt>
                <c:pt idx="5">
                  <c:v>8.3099999999999987</c:v>
                </c:pt>
                <c:pt idx="6">
                  <c:v>8.39</c:v>
                </c:pt>
                <c:pt idx="7">
                  <c:v>8.59</c:v>
                </c:pt>
                <c:pt idx="8">
                  <c:v>8.59</c:v>
                </c:pt>
                <c:pt idx="9">
                  <c:v>8.495000000000001</c:v>
                </c:pt>
                <c:pt idx="10">
                  <c:v>8.5350000000000001</c:v>
                </c:pt>
                <c:pt idx="11">
                  <c:v>8.5850000000000009</c:v>
                </c:pt>
                <c:pt idx="12">
                  <c:v>8.5399999999999991</c:v>
                </c:pt>
                <c:pt idx="13">
                  <c:v>8.67</c:v>
                </c:pt>
                <c:pt idx="14">
                  <c:v>8.6999999999999993</c:v>
                </c:pt>
                <c:pt idx="15">
                  <c:v>8.495000000000001</c:v>
                </c:pt>
                <c:pt idx="16">
                  <c:v>8.3550000000000004</c:v>
                </c:pt>
                <c:pt idx="17">
                  <c:v>7.9550000000000001</c:v>
                </c:pt>
                <c:pt idx="18">
                  <c:v>7.3550000000000004</c:v>
                </c:pt>
                <c:pt idx="19">
                  <c:v>7</c:v>
                </c:pt>
                <c:pt idx="20">
                  <c:v>6.8900000000000006</c:v>
                </c:pt>
                <c:pt idx="21">
                  <c:v>6.9550000000000001</c:v>
                </c:pt>
                <c:pt idx="22">
                  <c:v>7.3949999999999996</c:v>
                </c:pt>
                <c:pt idx="23">
                  <c:v>7.665</c:v>
                </c:pt>
                <c:pt idx="24">
                  <c:v>7.415</c:v>
                </c:pt>
                <c:pt idx="25">
                  <c:v>7.09</c:v>
                </c:pt>
                <c:pt idx="26">
                  <c:v>6.9600000000000009</c:v>
                </c:pt>
                <c:pt idx="27">
                  <c:v>7.4050000000000002</c:v>
                </c:pt>
                <c:pt idx="28">
                  <c:v>7.6</c:v>
                </c:pt>
                <c:pt idx="29">
                  <c:v>7.4950000000000001</c:v>
                </c:pt>
                <c:pt idx="30">
                  <c:v>7.8550000000000004</c:v>
                </c:pt>
                <c:pt idx="31">
                  <c:v>8.14</c:v>
                </c:pt>
                <c:pt idx="32">
                  <c:v>7.9550000000000001</c:v>
                </c:pt>
                <c:pt idx="33">
                  <c:v>8.1349999999999998</c:v>
                </c:pt>
                <c:pt idx="34">
                  <c:v>8.4700000000000006</c:v>
                </c:pt>
                <c:pt idx="35">
                  <c:v>8.375</c:v>
                </c:pt>
                <c:pt idx="36">
                  <c:v>8.5850000000000009</c:v>
                </c:pt>
                <c:pt idx="37">
                  <c:v>8.49</c:v>
                </c:pt>
                <c:pt idx="38">
                  <c:v>8.0549999999999997</c:v>
                </c:pt>
                <c:pt idx="39">
                  <c:v>8.23</c:v>
                </c:pt>
                <c:pt idx="40">
                  <c:v>8.08</c:v>
                </c:pt>
                <c:pt idx="41">
                  <c:v>7.5449999999999999</c:v>
                </c:pt>
                <c:pt idx="42">
                  <c:v>7.73</c:v>
                </c:pt>
                <c:pt idx="43">
                  <c:v>8.08</c:v>
                </c:pt>
                <c:pt idx="44">
                  <c:v>7.77</c:v>
                </c:pt>
                <c:pt idx="45">
                  <c:v>7.5449999999999999</c:v>
                </c:pt>
                <c:pt idx="46">
                  <c:v>7.54</c:v>
                </c:pt>
                <c:pt idx="47">
                  <c:v>7.4450000000000003</c:v>
                </c:pt>
                <c:pt idx="48">
                  <c:v>7.57</c:v>
                </c:pt>
                <c:pt idx="49">
                  <c:v>7.7149999999999999</c:v>
                </c:pt>
                <c:pt idx="50">
                  <c:v>7.7450000000000001</c:v>
                </c:pt>
                <c:pt idx="51">
                  <c:v>7.8550000000000004</c:v>
                </c:pt>
                <c:pt idx="52">
                  <c:v>8.0949999999999989</c:v>
                </c:pt>
                <c:pt idx="53">
                  <c:v>7.91</c:v>
                </c:pt>
                <c:pt idx="54">
                  <c:v>7.75</c:v>
                </c:pt>
                <c:pt idx="55">
                  <c:v>8.1999999999999993</c:v>
                </c:pt>
                <c:pt idx="56">
                  <c:v>8.32</c:v>
                </c:pt>
                <c:pt idx="57">
                  <c:v>8.0350000000000001</c:v>
                </c:pt>
                <c:pt idx="58">
                  <c:v>7.98</c:v>
                </c:pt>
                <c:pt idx="59">
                  <c:v>7.94</c:v>
                </c:pt>
                <c:pt idx="60">
                  <c:v>8.0399999999999991</c:v>
                </c:pt>
                <c:pt idx="61">
                  <c:v>8.14</c:v>
                </c:pt>
                <c:pt idx="62">
                  <c:v>8.07</c:v>
                </c:pt>
                <c:pt idx="63">
                  <c:v>8.125</c:v>
                </c:pt>
                <c:pt idx="64">
                  <c:v>8.16</c:v>
                </c:pt>
                <c:pt idx="65">
                  <c:v>8.0549999999999997</c:v>
                </c:pt>
                <c:pt idx="66">
                  <c:v>7.88</c:v>
                </c:pt>
                <c:pt idx="67">
                  <c:v>7.93</c:v>
                </c:pt>
                <c:pt idx="68">
                  <c:v>8.1750000000000007</c:v>
                </c:pt>
                <c:pt idx="69">
                  <c:v>8.1050000000000004</c:v>
                </c:pt>
                <c:pt idx="70">
                  <c:v>7.9049999999999994</c:v>
                </c:pt>
                <c:pt idx="71">
                  <c:v>7.7050000000000001</c:v>
                </c:pt>
                <c:pt idx="72">
                  <c:v>7.8349999999999991</c:v>
                </c:pt>
                <c:pt idx="73">
                  <c:v>8.0449999999999999</c:v>
                </c:pt>
                <c:pt idx="74">
                  <c:v>8.08</c:v>
                </c:pt>
                <c:pt idx="75">
                  <c:v>8.2349999999999994</c:v>
                </c:pt>
                <c:pt idx="76">
                  <c:v>8.3649999999999984</c:v>
                </c:pt>
                <c:pt idx="77">
                  <c:v>8.3449999999999989</c:v>
                </c:pt>
                <c:pt idx="78">
                  <c:v>8.34</c:v>
                </c:pt>
                <c:pt idx="79">
                  <c:v>8.3149999999999995</c:v>
                </c:pt>
                <c:pt idx="80">
                  <c:v>8.16</c:v>
                </c:pt>
                <c:pt idx="81">
                  <c:v>8.1549999999999994</c:v>
                </c:pt>
                <c:pt idx="82">
                  <c:v>8.27</c:v>
                </c:pt>
                <c:pt idx="83">
                  <c:v>8.39</c:v>
                </c:pt>
                <c:pt idx="84">
                  <c:v>8.1449999999999996</c:v>
                </c:pt>
                <c:pt idx="85">
                  <c:v>7.9700000000000006</c:v>
                </c:pt>
                <c:pt idx="86">
                  <c:v>8.3099999999999987</c:v>
                </c:pt>
                <c:pt idx="87">
                  <c:v>8.6849999999999987</c:v>
                </c:pt>
                <c:pt idx="88">
                  <c:v>8.5</c:v>
                </c:pt>
                <c:pt idx="89">
                  <c:v>8.1449999999999996</c:v>
                </c:pt>
                <c:pt idx="90">
                  <c:v>8.1950000000000003</c:v>
                </c:pt>
                <c:pt idx="91">
                  <c:v>8.1999999999999993</c:v>
                </c:pt>
                <c:pt idx="92">
                  <c:v>8.0549999999999997</c:v>
                </c:pt>
                <c:pt idx="93">
                  <c:v>7.875</c:v>
                </c:pt>
                <c:pt idx="94">
                  <c:v>7.8449999999999998</c:v>
                </c:pt>
                <c:pt idx="95">
                  <c:v>7.9350000000000005</c:v>
                </c:pt>
                <c:pt idx="96">
                  <c:v>7.93</c:v>
                </c:pt>
                <c:pt idx="97">
                  <c:v>8</c:v>
                </c:pt>
                <c:pt idx="98">
                  <c:v>8.2050000000000001</c:v>
                </c:pt>
                <c:pt idx="99">
                  <c:v>8.1449999999999996</c:v>
                </c:pt>
                <c:pt idx="100">
                  <c:v>7.9949999999999992</c:v>
                </c:pt>
                <c:pt idx="101">
                  <c:v>8.0449999999999999</c:v>
                </c:pt>
                <c:pt idx="102">
                  <c:v>8.0650000000000013</c:v>
                </c:pt>
                <c:pt idx="103">
                  <c:v>8.11</c:v>
                </c:pt>
                <c:pt idx="104">
                  <c:v>8.1550000000000011</c:v>
                </c:pt>
                <c:pt idx="105">
                  <c:v>8.18</c:v>
                </c:pt>
                <c:pt idx="106">
                  <c:v>8.25</c:v>
                </c:pt>
                <c:pt idx="107">
                  <c:v>8.2349999999999994</c:v>
                </c:pt>
                <c:pt idx="108">
                  <c:v>8.2899999999999991</c:v>
                </c:pt>
                <c:pt idx="109">
                  <c:v>8.4499999999999993</c:v>
                </c:pt>
                <c:pt idx="110">
                  <c:v>8.52</c:v>
                </c:pt>
                <c:pt idx="111">
                  <c:v>8.42</c:v>
                </c:pt>
                <c:pt idx="112">
                  <c:v>8.2600000000000016</c:v>
                </c:pt>
                <c:pt idx="113">
                  <c:v>8.1550000000000011</c:v>
                </c:pt>
                <c:pt idx="114">
                  <c:v>8.16</c:v>
                </c:pt>
                <c:pt idx="115">
                  <c:v>8.3049999999999997</c:v>
                </c:pt>
                <c:pt idx="116">
                  <c:v>8.1650000000000009</c:v>
                </c:pt>
                <c:pt idx="117">
                  <c:v>8.07</c:v>
                </c:pt>
                <c:pt idx="118">
                  <c:v>8.1849999999999987</c:v>
                </c:pt>
                <c:pt idx="119">
                  <c:v>8.1999999999999993</c:v>
                </c:pt>
                <c:pt idx="120">
                  <c:v>8.1999999999999993</c:v>
                </c:pt>
                <c:pt idx="121">
                  <c:v>8.1750000000000007</c:v>
                </c:pt>
                <c:pt idx="122">
                  <c:v>8.2349999999999994</c:v>
                </c:pt>
                <c:pt idx="123">
                  <c:v>8.4450000000000003</c:v>
                </c:pt>
                <c:pt idx="124">
                  <c:v>8.59</c:v>
                </c:pt>
                <c:pt idx="125">
                  <c:v>8.41</c:v>
                </c:pt>
                <c:pt idx="126">
                  <c:v>8.125</c:v>
                </c:pt>
                <c:pt idx="127">
                  <c:v>8.0749999999999993</c:v>
                </c:pt>
                <c:pt idx="128">
                  <c:v>8.2550000000000008</c:v>
                </c:pt>
                <c:pt idx="129">
                  <c:v>8.370000000000001</c:v>
                </c:pt>
                <c:pt idx="130">
                  <c:v>8.4649999999999999</c:v>
                </c:pt>
                <c:pt idx="131">
                  <c:v>8.49</c:v>
                </c:pt>
                <c:pt idx="132">
                  <c:v>8.4149999999999991</c:v>
                </c:pt>
                <c:pt idx="133">
                  <c:v>8.4649999999999999</c:v>
                </c:pt>
                <c:pt idx="134">
                  <c:v>8.52</c:v>
                </c:pt>
                <c:pt idx="135">
                  <c:v>8.629999999999999</c:v>
                </c:pt>
                <c:pt idx="136">
                  <c:v>8.625</c:v>
                </c:pt>
                <c:pt idx="137">
                  <c:v>8.5749999999999993</c:v>
                </c:pt>
                <c:pt idx="138">
                  <c:v>8.4350000000000005</c:v>
                </c:pt>
                <c:pt idx="139">
                  <c:v>8.4350000000000005</c:v>
                </c:pt>
                <c:pt idx="140">
                  <c:v>8.6750000000000007</c:v>
                </c:pt>
                <c:pt idx="141">
                  <c:v>8.7149999999999999</c:v>
                </c:pt>
                <c:pt idx="142">
                  <c:v>8.5250000000000004</c:v>
                </c:pt>
                <c:pt idx="143">
                  <c:v>8.4849999999999994</c:v>
                </c:pt>
                <c:pt idx="144">
                  <c:v>8.5749999999999993</c:v>
                </c:pt>
                <c:pt idx="145">
                  <c:v>8.5350000000000001</c:v>
                </c:pt>
                <c:pt idx="146">
                  <c:v>8.625</c:v>
                </c:pt>
                <c:pt idx="147">
                  <c:v>8.7799999999999994</c:v>
                </c:pt>
                <c:pt idx="148">
                  <c:v>8.8099999999999987</c:v>
                </c:pt>
                <c:pt idx="149">
                  <c:v>8.76</c:v>
                </c:pt>
                <c:pt idx="150">
                  <c:v>8.7650000000000006</c:v>
                </c:pt>
                <c:pt idx="151">
                  <c:v>8.75</c:v>
                </c:pt>
                <c:pt idx="152">
                  <c:v>8.745000000000001</c:v>
                </c:pt>
                <c:pt idx="153">
                  <c:v>8.8049999999999997</c:v>
                </c:pt>
                <c:pt idx="154">
                  <c:v>8.7149999999999999</c:v>
                </c:pt>
                <c:pt idx="155">
                  <c:v>8.629999999999999</c:v>
                </c:pt>
                <c:pt idx="156">
                  <c:v>8.74</c:v>
                </c:pt>
                <c:pt idx="157">
                  <c:v>8.7750000000000004</c:v>
                </c:pt>
                <c:pt idx="158">
                  <c:v>8.67</c:v>
                </c:pt>
                <c:pt idx="159">
                  <c:v>8.48</c:v>
                </c:pt>
                <c:pt idx="160">
                  <c:v>8.5</c:v>
                </c:pt>
                <c:pt idx="161">
                  <c:v>8.6350000000000016</c:v>
                </c:pt>
                <c:pt idx="162">
                  <c:v>8.754999999999999</c:v>
                </c:pt>
                <c:pt idx="163">
                  <c:v>8.7149999999999999</c:v>
                </c:pt>
                <c:pt idx="164">
                  <c:v>8.5950000000000006</c:v>
                </c:pt>
                <c:pt idx="165">
                  <c:v>8.4550000000000001</c:v>
                </c:pt>
                <c:pt idx="166">
                  <c:v>8.504999999999999</c:v>
                </c:pt>
                <c:pt idx="167">
                  <c:v>8.75</c:v>
                </c:pt>
                <c:pt idx="168">
                  <c:v>8.75</c:v>
                </c:pt>
                <c:pt idx="169">
                  <c:v>8.6550000000000011</c:v>
                </c:pt>
                <c:pt idx="170">
                  <c:v>8.6900000000000013</c:v>
                </c:pt>
                <c:pt idx="171">
                  <c:v>8.7750000000000004</c:v>
                </c:pt>
                <c:pt idx="172">
                  <c:v>8.8049999999999997</c:v>
                </c:pt>
                <c:pt idx="173">
                  <c:v>8.6349999999999998</c:v>
                </c:pt>
                <c:pt idx="174">
                  <c:v>8.4699999999999989</c:v>
                </c:pt>
                <c:pt idx="175">
                  <c:v>8.5649999999999995</c:v>
                </c:pt>
                <c:pt idx="176">
                  <c:v>8.6499999999999986</c:v>
                </c:pt>
                <c:pt idx="177">
                  <c:v>8.61</c:v>
                </c:pt>
                <c:pt idx="178">
                  <c:v>8.5599999999999987</c:v>
                </c:pt>
                <c:pt idx="179">
                  <c:v>8.6499999999999986</c:v>
                </c:pt>
                <c:pt idx="180">
                  <c:v>8.6499999999999986</c:v>
                </c:pt>
                <c:pt idx="181">
                  <c:v>8.5500000000000007</c:v>
                </c:pt>
                <c:pt idx="182">
                  <c:v>8.7249999999999996</c:v>
                </c:pt>
                <c:pt idx="183">
                  <c:v>8.7100000000000009</c:v>
                </c:pt>
                <c:pt idx="184">
                  <c:v>8.6050000000000004</c:v>
                </c:pt>
                <c:pt idx="185">
                  <c:v>8.5449999999999999</c:v>
                </c:pt>
                <c:pt idx="186">
                  <c:v>8.6</c:v>
                </c:pt>
                <c:pt idx="187">
                  <c:v>8.77</c:v>
                </c:pt>
                <c:pt idx="188">
                  <c:v>8.7100000000000009</c:v>
                </c:pt>
                <c:pt idx="189">
                  <c:v>8.8550000000000004</c:v>
                </c:pt>
                <c:pt idx="190">
                  <c:v>9.0749999999999993</c:v>
                </c:pt>
                <c:pt idx="191">
                  <c:v>8.9050000000000011</c:v>
                </c:pt>
                <c:pt idx="192">
                  <c:v>8.8350000000000009</c:v>
                </c:pt>
                <c:pt idx="193">
                  <c:v>8.86</c:v>
                </c:pt>
                <c:pt idx="194">
                  <c:v>8.6750000000000007</c:v>
                </c:pt>
                <c:pt idx="195">
                  <c:v>8.745000000000001</c:v>
                </c:pt>
                <c:pt idx="196">
                  <c:v>8.91</c:v>
                </c:pt>
                <c:pt idx="197">
                  <c:v>9.0949999999999989</c:v>
                </c:pt>
                <c:pt idx="198">
                  <c:v>9.0599999999999987</c:v>
                </c:pt>
                <c:pt idx="199">
                  <c:v>9.0749999999999993</c:v>
                </c:pt>
                <c:pt idx="200">
                  <c:v>9.2050000000000001</c:v>
                </c:pt>
                <c:pt idx="201">
                  <c:v>9.01</c:v>
                </c:pt>
                <c:pt idx="202">
                  <c:v>8.8550000000000004</c:v>
                </c:pt>
                <c:pt idx="203">
                  <c:v>8.9549999999999983</c:v>
                </c:pt>
                <c:pt idx="204">
                  <c:v>9.1950000000000003</c:v>
                </c:pt>
                <c:pt idx="205">
                  <c:v>9.1950000000000003</c:v>
                </c:pt>
                <c:pt idx="206">
                  <c:v>9.1199999999999992</c:v>
                </c:pt>
                <c:pt idx="207">
                  <c:v>9.36</c:v>
                </c:pt>
                <c:pt idx="208">
                  <c:v>9.4049999999999994</c:v>
                </c:pt>
                <c:pt idx="209">
                  <c:v>9.2449999999999992</c:v>
                </c:pt>
                <c:pt idx="210">
                  <c:v>9.3049999999999997</c:v>
                </c:pt>
                <c:pt idx="211">
                  <c:v>9.49</c:v>
                </c:pt>
                <c:pt idx="212">
                  <c:v>9.5500000000000007</c:v>
                </c:pt>
                <c:pt idx="213">
                  <c:v>9.4250000000000007</c:v>
                </c:pt>
                <c:pt idx="214">
                  <c:v>9.51</c:v>
                </c:pt>
                <c:pt idx="215">
                  <c:v>9.6149999999999984</c:v>
                </c:pt>
                <c:pt idx="216">
                  <c:v>9.629999999999999</c:v>
                </c:pt>
                <c:pt idx="217">
                  <c:v>9.58</c:v>
                </c:pt>
                <c:pt idx="218">
                  <c:v>9.4699999999999989</c:v>
                </c:pt>
                <c:pt idx="219">
                  <c:v>9.6050000000000004</c:v>
                </c:pt>
                <c:pt idx="220">
                  <c:v>9.61</c:v>
                </c:pt>
                <c:pt idx="221">
                  <c:v>9.5150000000000006</c:v>
                </c:pt>
                <c:pt idx="222">
                  <c:v>9.5599999999999987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9-46D6-BC31-528A3E36D212}"/>
            </c:ext>
          </c:extLst>
        </c:ser>
        <c:ser>
          <c:idx val="2"/>
          <c:order val="2"/>
          <c:tx>
            <c:strRef>
              <c:f>'Alexandria-City-Data'!$I$1</c:f>
              <c:strCache>
                <c:ptCount val="1"/>
                <c:pt idx="0">
                  <c:v>Mov_Avg_Barcelona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'Alexandria-City-Data'!$A$2:$A$224</c:f>
              <c:numCache>
                <c:formatCode>General</c:formatCode>
                <c:ptCount val="223"/>
                <c:pt idx="0">
                  <c:v>1791</c:v>
                </c:pt>
                <c:pt idx="1">
                  <c:v>1792</c:v>
                </c:pt>
                <c:pt idx="2">
                  <c:v>1793</c:v>
                </c:pt>
                <c:pt idx="3">
                  <c:v>1794</c:v>
                </c:pt>
                <c:pt idx="4">
                  <c:v>1795</c:v>
                </c:pt>
                <c:pt idx="5">
                  <c:v>1796</c:v>
                </c:pt>
                <c:pt idx="6">
                  <c:v>1797</c:v>
                </c:pt>
                <c:pt idx="7">
                  <c:v>1798</c:v>
                </c:pt>
                <c:pt idx="8">
                  <c:v>1799</c:v>
                </c:pt>
                <c:pt idx="9">
                  <c:v>1800</c:v>
                </c:pt>
                <c:pt idx="10">
                  <c:v>1801</c:v>
                </c:pt>
                <c:pt idx="11">
                  <c:v>1802</c:v>
                </c:pt>
                <c:pt idx="12">
                  <c:v>1803</c:v>
                </c:pt>
                <c:pt idx="13">
                  <c:v>1804</c:v>
                </c:pt>
                <c:pt idx="14">
                  <c:v>1805</c:v>
                </c:pt>
                <c:pt idx="15">
                  <c:v>1806</c:v>
                </c:pt>
                <c:pt idx="16">
                  <c:v>1807</c:v>
                </c:pt>
                <c:pt idx="17">
                  <c:v>1808</c:v>
                </c:pt>
                <c:pt idx="18">
                  <c:v>1809</c:v>
                </c:pt>
                <c:pt idx="19">
                  <c:v>1810</c:v>
                </c:pt>
                <c:pt idx="20">
                  <c:v>1811</c:v>
                </c:pt>
                <c:pt idx="21">
                  <c:v>1812</c:v>
                </c:pt>
                <c:pt idx="22">
                  <c:v>1813</c:v>
                </c:pt>
                <c:pt idx="23">
                  <c:v>1814</c:v>
                </c:pt>
                <c:pt idx="24">
                  <c:v>1815</c:v>
                </c:pt>
                <c:pt idx="25">
                  <c:v>1816</c:v>
                </c:pt>
                <c:pt idx="26">
                  <c:v>1817</c:v>
                </c:pt>
                <c:pt idx="27">
                  <c:v>1818</c:v>
                </c:pt>
                <c:pt idx="28">
                  <c:v>1819</c:v>
                </c:pt>
                <c:pt idx="29">
                  <c:v>1820</c:v>
                </c:pt>
                <c:pt idx="30">
                  <c:v>1821</c:v>
                </c:pt>
                <c:pt idx="31">
                  <c:v>1822</c:v>
                </c:pt>
                <c:pt idx="32">
                  <c:v>1823</c:v>
                </c:pt>
                <c:pt idx="33">
                  <c:v>1824</c:v>
                </c:pt>
                <c:pt idx="34">
                  <c:v>1825</c:v>
                </c:pt>
                <c:pt idx="35">
                  <c:v>1826</c:v>
                </c:pt>
                <c:pt idx="36">
                  <c:v>1827</c:v>
                </c:pt>
                <c:pt idx="37">
                  <c:v>1828</c:v>
                </c:pt>
                <c:pt idx="38">
                  <c:v>1829</c:v>
                </c:pt>
                <c:pt idx="39">
                  <c:v>1830</c:v>
                </c:pt>
                <c:pt idx="40">
                  <c:v>1831</c:v>
                </c:pt>
                <c:pt idx="41">
                  <c:v>1832</c:v>
                </c:pt>
                <c:pt idx="42">
                  <c:v>1833</c:v>
                </c:pt>
                <c:pt idx="43">
                  <c:v>1834</c:v>
                </c:pt>
                <c:pt idx="44">
                  <c:v>1835</c:v>
                </c:pt>
                <c:pt idx="45">
                  <c:v>1836</c:v>
                </c:pt>
                <c:pt idx="46">
                  <c:v>1837</c:v>
                </c:pt>
                <c:pt idx="47">
                  <c:v>1838</c:v>
                </c:pt>
                <c:pt idx="48">
                  <c:v>1839</c:v>
                </c:pt>
                <c:pt idx="49">
                  <c:v>1840</c:v>
                </c:pt>
                <c:pt idx="50">
                  <c:v>1841</c:v>
                </c:pt>
                <c:pt idx="51">
                  <c:v>1842</c:v>
                </c:pt>
                <c:pt idx="52">
                  <c:v>1843</c:v>
                </c:pt>
                <c:pt idx="53">
                  <c:v>1844</c:v>
                </c:pt>
                <c:pt idx="54">
                  <c:v>1845</c:v>
                </c:pt>
                <c:pt idx="55">
                  <c:v>1846</c:v>
                </c:pt>
                <c:pt idx="56">
                  <c:v>1847</c:v>
                </c:pt>
                <c:pt idx="57">
                  <c:v>1848</c:v>
                </c:pt>
                <c:pt idx="58">
                  <c:v>1849</c:v>
                </c:pt>
                <c:pt idx="59">
                  <c:v>1850</c:v>
                </c:pt>
                <c:pt idx="60">
                  <c:v>1851</c:v>
                </c:pt>
                <c:pt idx="61">
                  <c:v>1852</c:v>
                </c:pt>
                <c:pt idx="62">
                  <c:v>1853</c:v>
                </c:pt>
                <c:pt idx="63">
                  <c:v>1854</c:v>
                </c:pt>
                <c:pt idx="64">
                  <c:v>1855</c:v>
                </c:pt>
                <c:pt idx="65">
                  <c:v>1856</c:v>
                </c:pt>
                <c:pt idx="66">
                  <c:v>1857</c:v>
                </c:pt>
                <c:pt idx="67">
                  <c:v>1858</c:v>
                </c:pt>
                <c:pt idx="68">
                  <c:v>1859</c:v>
                </c:pt>
                <c:pt idx="69">
                  <c:v>1860</c:v>
                </c:pt>
                <c:pt idx="70">
                  <c:v>1861</c:v>
                </c:pt>
                <c:pt idx="71">
                  <c:v>1862</c:v>
                </c:pt>
                <c:pt idx="72">
                  <c:v>1863</c:v>
                </c:pt>
                <c:pt idx="73">
                  <c:v>1864</c:v>
                </c:pt>
                <c:pt idx="74">
                  <c:v>1865</c:v>
                </c:pt>
                <c:pt idx="75">
                  <c:v>1866</c:v>
                </c:pt>
                <c:pt idx="76">
                  <c:v>1867</c:v>
                </c:pt>
                <c:pt idx="77">
                  <c:v>1868</c:v>
                </c:pt>
                <c:pt idx="78">
                  <c:v>1869</c:v>
                </c:pt>
                <c:pt idx="79">
                  <c:v>1870</c:v>
                </c:pt>
                <c:pt idx="80">
                  <c:v>1871</c:v>
                </c:pt>
                <c:pt idx="81">
                  <c:v>1872</c:v>
                </c:pt>
                <c:pt idx="82">
                  <c:v>1873</c:v>
                </c:pt>
                <c:pt idx="83">
                  <c:v>1874</c:v>
                </c:pt>
                <c:pt idx="84">
                  <c:v>1875</c:v>
                </c:pt>
                <c:pt idx="85">
                  <c:v>1876</c:v>
                </c:pt>
                <c:pt idx="86">
                  <c:v>1877</c:v>
                </c:pt>
                <c:pt idx="87">
                  <c:v>1878</c:v>
                </c:pt>
                <c:pt idx="88">
                  <c:v>1879</c:v>
                </c:pt>
                <c:pt idx="89">
                  <c:v>1880</c:v>
                </c:pt>
                <c:pt idx="90">
                  <c:v>1881</c:v>
                </c:pt>
                <c:pt idx="91">
                  <c:v>1882</c:v>
                </c:pt>
                <c:pt idx="92">
                  <c:v>1883</c:v>
                </c:pt>
                <c:pt idx="93">
                  <c:v>1884</c:v>
                </c:pt>
                <c:pt idx="94">
                  <c:v>1885</c:v>
                </c:pt>
                <c:pt idx="95">
                  <c:v>1886</c:v>
                </c:pt>
                <c:pt idx="96">
                  <c:v>1887</c:v>
                </c:pt>
                <c:pt idx="97">
                  <c:v>1888</c:v>
                </c:pt>
                <c:pt idx="98">
                  <c:v>1889</c:v>
                </c:pt>
                <c:pt idx="99">
                  <c:v>1890</c:v>
                </c:pt>
                <c:pt idx="100">
                  <c:v>1891</c:v>
                </c:pt>
                <c:pt idx="101">
                  <c:v>1892</c:v>
                </c:pt>
                <c:pt idx="102">
                  <c:v>1893</c:v>
                </c:pt>
                <c:pt idx="103">
                  <c:v>1894</c:v>
                </c:pt>
                <c:pt idx="104">
                  <c:v>1895</c:v>
                </c:pt>
                <c:pt idx="105">
                  <c:v>1896</c:v>
                </c:pt>
                <c:pt idx="106">
                  <c:v>1897</c:v>
                </c:pt>
                <c:pt idx="107">
                  <c:v>1898</c:v>
                </c:pt>
                <c:pt idx="108">
                  <c:v>1899</c:v>
                </c:pt>
                <c:pt idx="109">
                  <c:v>1900</c:v>
                </c:pt>
                <c:pt idx="110">
                  <c:v>1901</c:v>
                </c:pt>
                <c:pt idx="111">
                  <c:v>1902</c:v>
                </c:pt>
                <c:pt idx="112">
                  <c:v>1903</c:v>
                </c:pt>
                <c:pt idx="113">
                  <c:v>1904</c:v>
                </c:pt>
                <c:pt idx="114">
                  <c:v>1905</c:v>
                </c:pt>
                <c:pt idx="115">
                  <c:v>1906</c:v>
                </c:pt>
                <c:pt idx="116">
                  <c:v>1907</c:v>
                </c:pt>
                <c:pt idx="117">
                  <c:v>1908</c:v>
                </c:pt>
                <c:pt idx="118">
                  <c:v>1909</c:v>
                </c:pt>
                <c:pt idx="119">
                  <c:v>1910</c:v>
                </c:pt>
                <c:pt idx="120">
                  <c:v>1911</c:v>
                </c:pt>
                <c:pt idx="121">
                  <c:v>1912</c:v>
                </c:pt>
                <c:pt idx="122">
                  <c:v>1913</c:v>
                </c:pt>
                <c:pt idx="123">
                  <c:v>1914</c:v>
                </c:pt>
                <c:pt idx="124">
                  <c:v>1915</c:v>
                </c:pt>
                <c:pt idx="125">
                  <c:v>1916</c:v>
                </c:pt>
                <c:pt idx="126">
                  <c:v>1917</c:v>
                </c:pt>
                <c:pt idx="127">
                  <c:v>1918</c:v>
                </c:pt>
                <c:pt idx="128">
                  <c:v>1919</c:v>
                </c:pt>
                <c:pt idx="129">
                  <c:v>1920</c:v>
                </c:pt>
                <c:pt idx="130">
                  <c:v>1921</c:v>
                </c:pt>
                <c:pt idx="131">
                  <c:v>1922</c:v>
                </c:pt>
                <c:pt idx="132">
                  <c:v>1923</c:v>
                </c:pt>
                <c:pt idx="133">
                  <c:v>1924</c:v>
                </c:pt>
                <c:pt idx="134">
                  <c:v>1925</c:v>
                </c:pt>
                <c:pt idx="135">
                  <c:v>1926</c:v>
                </c:pt>
                <c:pt idx="136">
                  <c:v>1927</c:v>
                </c:pt>
                <c:pt idx="137">
                  <c:v>1928</c:v>
                </c:pt>
                <c:pt idx="138">
                  <c:v>1929</c:v>
                </c:pt>
                <c:pt idx="139">
                  <c:v>1930</c:v>
                </c:pt>
                <c:pt idx="140">
                  <c:v>1931</c:v>
                </c:pt>
                <c:pt idx="141">
                  <c:v>1932</c:v>
                </c:pt>
                <c:pt idx="142">
                  <c:v>1933</c:v>
                </c:pt>
                <c:pt idx="143">
                  <c:v>1934</c:v>
                </c:pt>
                <c:pt idx="144">
                  <c:v>1935</c:v>
                </c:pt>
                <c:pt idx="145">
                  <c:v>1936</c:v>
                </c:pt>
                <c:pt idx="146">
                  <c:v>1937</c:v>
                </c:pt>
                <c:pt idx="147">
                  <c:v>1938</c:v>
                </c:pt>
                <c:pt idx="148">
                  <c:v>1939</c:v>
                </c:pt>
                <c:pt idx="149">
                  <c:v>1940</c:v>
                </c:pt>
                <c:pt idx="150">
                  <c:v>1941</c:v>
                </c:pt>
                <c:pt idx="151">
                  <c:v>1942</c:v>
                </c:pt>
                <c:pt idx="152">
                  <c:v>1943</c:v>
                </c:pt>
                <c:pt idx="153">
                  <c:v>1944</c:v>
                </c:pt>
                <c:pt idx="154">
                  <c:v>1945</c:v>
                </c:pt>
                <c:pt idx="155">
                  <c:v>1946</c:v>
                </c:pt>
                <c:pt idx="156">
                  <c:v>1947</c:v>
                </c:pt>
                <c:pt idx="157">
                  <c:v>1948</c:v>
                </c:pt>
                <c:pt idx="158">
                  <c:v>1949</c:v>
                </c:pt>
                <c:pt idx="159">
                  <c:v>1950</c:v>
                </c:pt>
                <c:pt idx="160">
                  <c:v>1951</c:v>
                </c:pt>
                <c:pt idx="161">
                  <c:v>1952</c:v>
                </c:pt>
                <c:pt idx="162">
                  <c:v>1953</c:v>
                </c:pt>
                <c:pt idx="163">
                  <c:v>1954</c:v>
                </c:pt>
                <c:pt idx="164">
                  <c:v>1955</c:v>
                </c:pt>
                <c:pt idx="165">
                  <c:v>1956</c:v>
                </c:pt>
                <c:pt idx="166">
                  <c:v>1957</c:v>
                </c:pt>
                <c:pt idx="167">
                  <c:v>1958</c:v>
                </c:pt>
                <c:pt idx="168">
                  <c:v>1959</c:v>
                </c:pt>
                <c:pt idx="169">
                  <c:v>1960</c:v>
                </c:pt>
                <c:pt idx="170">
                  <c:v>1961</c:v>
                </c:pt>
                <c:pt idx="171">
                  <c:v>1962</c:v>
                </c:pt>
                <c:pt idx="172">
                  <c:v>1963</c:v>
                </c:pt>
                <c:pt idx="173">
                  <c:v>1964</c:v>
                </c:pt>
                <c:pt idx="174">
                  <c:v>1965</c:v>
                </c:pt>
                <c:pt idx="175">
                  <c:v>1966</c:v>
                </c:pt>
                <c:pt idx="176">
                  <c:v>1967</c:v>
                </c:pt>
                <c:pt idx="177">
                  <c:v>1968</c:v>
                </c:pt>
                <c:pt idx="178">
                  <c:v>1969</c:v>
                </c:pt>
                <c:pt idx="179">
                  <c:v>1970</c:v>
                </c:pt>
                <c:pt idx="180">
                  <c:v>1971</c:v>
                </c:pt>
                <c:pt idx="181">
                  <c:v>1972</c:v>
                </c:pt>
                <c:pt idx="182">
                  <c:v>1973</c:v>
                </c:pt>
                <c:pt idx="183">
                  <c:v>1974</c:v>
                </c:pt>
                <c:pt idx="184">
                  <c:v>1975</c:v>
                </c:pt>
                <c:pt idx="185">
                  <c:v>1976</c:v>
                </c:pt>
                <c:pt idx="186">
                  <c:v>1977</c:v>
                </c:pt>
                <c:pt idx="187">
                  <c:v>1978</c:v>
                </c:pt>
                <c:pt idx="188">
                  <c:v>1979</c:v>
                </c:pt>
                <c:pt idx="189">
                  <c:v>1980</c:v>
                </c:pt>
                <c:pt idx="190">
                  <c:v>1981</c:v>
                </c:pt>
                <c:pt idx="191">
                  <c:v>1982</c:v>
                </c:pt>
                <c:pt idx="192">
                  <c:v>1983</c:v>
                </c:pt>
                <c:pt idx="193">
                  <c:v>1984</c:v>
                </c:pt>
                <c:pt idx="194">
                  <c:v>1985</c:v>
                </c:pt>
                <c:pt idx="195">
                  <c:v>1986</c:v>
                </c:pt>
                <c:pt idx="196">
                  <c:v>1987</c:v>
                </c:pt>
                <c:pt idx="197">
                  <c:v>1988</c:v>
                </c:pt>
                <c:pt idx="198">
                  <c:v>1989</c:v>
                </c:pt>
                <c:pt idx="199">
                  <c:v>1990</c:v>
                </c:pt>
                <c:pt idx="200">
                  <c:v>1991</c:v>
                </c:pt>
                <c:pt idx="201">
                  <c:v>1992</c:v>
                </c:pt>
                <c:pt idx="202">
                  <c:v>1993</c:v>
                </c:pt>
                <c:pt idx="203">
                  <c:v>1994</c:v>
                </c:pt>
                <c:pt idx="204">
                  <c:v>1995</c:v>
                </c:pt>
                <c:pt idx="205">
                  <c:v>1996</c:v>
                </c:pt>
                <c:pt idx="206">
                  <c:v>1997</c:v>
                </c:pt>
                <c:pt idx="207">
                  <c:v>1998</c:v>
                </c:pt>
                <c:pt idx="208">
                  <c:v>1999</c:v>
                </c:pt>
                <c:pt idx="209">
                  <c:v>2000</c:v>
                </c:pt>
                <c:pt idx="210">
                  <c:v>2001</c:v>
                </c:pt>
                <c:pt idx="211">
                  <c:v>2002</c:v>
                </c:pt>
                <c:pt idx="212">
                  <c:v>2003</c:v>
                </c:pt>
                <c:pt idx="213">
                  <c:v>2004</c:v>
                </c:pt>
                <c:pt idx="214">
                  <c:v>2005</c:v>
                </c:pt>
                <c:pt idx="215">
                  <c:v>2006</c:v>
                </c:pt>
                <c:pt idx="216">
                  <c:v>2007</c:v>
                </c:pt>
                <c:pt idx="217">
                  <c:v>2008</c:v>
                </c:pt>
                <c:pt idx="218">
                  <c:v>2009</c:v>
                </c:pt>
                <c:pt idx="219">
                  <c:v>2010</c:v>
                </c:pt>
                <c:pt idx="220">
                  <c:v>2011</c:v>
                </c:pt>
                <c:pt idx="221">
                  <c:v>2012</c:v>
                </c:pt>
                <c:pt idx="222">
                  <c:v>2013</c:v>
                </c:pt>
              </c:numCache>
            </c:numRef>
          </c:cat>
          <c:val>
            <c:numRef>
              <c:f>'Alexandria-City-Data'!$I$2:$I$224</c:f>
              <c:numCache>
                <c:formatCode>General</c:formatCode>
                <c:ptCount val="223"/>
                <c:pt idx="0">
                  <c:v>16.384999999999998</c:v>
                </c:pt>
                <c:pt idx="1">
                  <c:v>16.314999999999998</c:v>
                </c:pt>
                <c:pt idx="2">
                  <c:v>16.184999999999999</c:v>
                </c:pt>
                <c:pt idx="3">
                  <c:v>16.215</c:v>
                </c:pt>
                <c:pt idx="4">
                  <c:v>16.190000000000001</c:v>
                </c:pt>
                <c:pt idx="5">
                  <c:v>16.085000000000001</c:v>
                </c:pt>
                <c:pt idx="6">
                  <c:v>16.045000000000002</c:v>
                </c:pt>
                <c:pt idx="7">
                  <c:v>16.105</c:v>
                </c:pt>
                <c:pt idx="8">
                  <c:v>15.91</c:v>
                </c:pt>
                <c:pt idx="9">
                  <c:v>16.13</c:v>
                </c:pt>
                <c:pt idx="10">
                  <c:v>16.559999999999999</c:v>
                </c:pt>
                <c:pt idx="11">
                  <c:v>16.604999999999997</c:v>
                </c:pt>
                <c:pt idx="12">
                  <c:v>16.490000000000002</c:v>
                </c:pt>
                <c:pt idx="13">
                  <c:v>16.484999999999999</c:v>
                </c:pt>
                <c:pt idx="14">
                  <c:v>16.074999999999999</c:v>
                </c:pt>
                <c:pt idx="15">
                  <c:v>15.919999999999998</c:v>
                </c:pt>
                <c:pt idx="16">
                  <c:v>16.204999999999998</c:v>
                </c:pt>
                <c:pt idx="17">
                  <c:v>15.485000000000001</c:v>
                </c:pt>
                <c:pt idx="18">
                  <c:v>15.185</c:v>
                </c:pt>
                <c:pt idx="19">
                  <c:v>15.405000000000001</c:v>
                </c:pt>
                <c:pt idx="20">
                  <c:v>15.71</c:v>
                </c:pt>
                <c:pt idx="21">
                  <c:v>15.51</c:v>
                </c:pt>
                <c:pt idx="22">
                  <c:v>15.195</c:v>
                </c:pt>
                <c:pt idx="23">
                  <c:v>15.125</c:v>
                </c:pt>
                <c:pt idx="24">
                  <c:v>15.25</c:v>
                </c:pt>
                <c:pt idx="25">
                  <c:v>15.225000000000001</c:v>
                </c:pt>
                <c:pt idx="26">
                  <c:v>15.385000000000002</c:v>
                </c:pt>
                <c:pt idx="27">
                  <c:v>16.125</c:v>
                </c:pt>
                <c:pt idx="28">
                  <c:v>16.09</c:v>
                </c:pt>
                <c:pt idx="29">
                  <c:v>15.81</c:v>
                </c:pt>
                <c:pt idx="30">
                  <c:v>15.950000000000001</c:v>
                </c:pt>
                <c:pt idx="31">
                  <c:v>16.435000000000002</c:v>
                </c:pt>
                <c:pt idx="32">
                  <c:v>16.204999999999998</c:v>
                </c:pt>
                <c:pt idx="33">
                  <c:v>15.88</c:v>
                </c:pt>
                <c:pt idx="34">
                  <c:v>16.189999999999998</c:v>
                </c:pt>
                <c:pt idx="35">
                  <c:v>16.14</c:v>
                </c:pt>
                <c:pt idx="36">
                  <c:v>15.904999999999999</c:v>
                </c:pt>
                <c:pt idx="37">
                  <c:v>16.195</c:v>
                </c:pt>
                <c:pt idx="38">
                  <c:v>15.915000000000001</c:v>
                </c:pt>
                <c:pt idx="39">
                  <c:v>15.635000000000002</c:v>
                </c:pt>
                <c:pt idx="40">
                  <c:v>16.100000000000001</c:v>
                </c:pt>
                <c:pt idx="41">
                  <c:v>16.074999999999999</c:v>
                </c:pt>
                <c:pt idx="42">
                  <c:v>15.875</c:v>
                </c:pt>
                <c:pt idx="43">
                  <c:v>16.254999999999999</c:v>
                </c:pt>
                <c:pt idx="44">
                  <c:v>16.055</c:v>
                </c:pt>
                <c:pt idx="45">
                  <c:v>15.465</c:v>
                </c:pt>
                <c:pt idx="46">
                  <c:v>15.475</c:v>
                </c:pt>
                <c:pt idx="47">
                  <c:v>15.654999999999999</c:v>
                </c:pt>
                <c:pt idx="48">
                  <c:v>15.895</c:v>
                </c:pt>
                <c:pt idx="49">
                  <c:v>15.85</c:v>
                </c:pt>
                <c:pt idx="50">
                  <c:v>15.92</c:v>
                </c:pt>
                <c:pt idx="51">
                  <c:v>15.975000000000001</c:v>
                </c:pt>
                <c:pt idx="52">
                  <c:v>15.93</c:v>
                </c:pt>
                <c:pt idx="53">
                  <c:v>15.965</c:v>
                </c:pt>
                <c:pt idx="54">
                  <c:v>15.824999999999999</c:v>
                </c:pt>
                <c:pt idx="55">
                  <c:v>16.170000000000002</c:v>
                </c:pt>
                <c:pt idx="56">
                  <c:v>16.240000000000002</c:v>
                </c:pt>
                <c:pt idx="57">
                  <c:v>15.75</c:v>
                </c:pt>
                <c:pt idx="58">
                  <c:v>15.85</c:v>
                </c:pt>
                <c:pt idx="59">
                  <c:v>15.844999999999999</c:v>
                </c:pt>
                <c:pt idx="60">
                  <c:v>15.51</c:v>
                </c:pt>
                <c:pt idx="61">
                  <c:v>15.879999999999999</c:v>
                </c:pt>
                <c:pt idx="62">
                  <c:v>15.81</c:v>
                </c:pt>
                <c:pt idx="63">
                  <c:v>15.425000000000001</c:v>
                </c:pt>
                <c:pt idx="64">
                  <c:v>15.484999999999999</c:v>
                </c:pt>
                <c:pt idx="65">
                  <c:v>15.780000000000001</c:v>
                </c:pt>
                <c:pt idx="66">
                  <c:v>16.015000000000001</c:v>
                </c:pt>
                <c:pt idx="67">
                  <c:v>16.009999999999998</c:v>
                </c:pt>
                <c:pt idx="68">
                  <c:v>16.14</c:v>
                </c:pt>
                <c:pt idx="69">
                  <c:v>15.544999999999998</c:v>
                </c:pt>
                <c:pt idx="70">
                  <c:v>15.46</c:v>
                </c:pt>
                <c:pt idx="71">
                  <c:v>16.16</c:v>
                </c:pt>
                <c:pt idx="72">
                  <c:v>16.215</c:v>
                </c:pt>
                <c:pt idx="73">
                  <c:v>15.995000000000001</c:v>
                </c:pt>
                <c:pt idx="74">
                  <c:v>16.085000000000001</c:v>
                </c:pt>
                <c:pt idx="75">
                  <c:v>16.365000000000002</c:v>
                </c:pt>
                <c:pt idx="76">
                  <c:v>16.454999999999998</c:v>
                </c:pt>
                <c:pt idx="77">
                  <c:v>16.34</c:v>
                </c:pt>
                <c:pt idx="78">
                  <c:v>16.149999999999999</c:v>
                </c:pt>
                <c:pt idx="79">
                  <c:v>15.95</c:v>
                </c:pt>
                <c:pt idx="80">
                  <c:v>15.68</c:v>
                </c:pt>
                <c:pt idx="81">
                  <c:v>15.695</c:v>
                </c:pt>
                <c:pt idx="82">
                  <c:v>15.899999999999999</c:v>
                </c:pt>
                <c:pt idx="83">
                  <c:v>15.87</c:v>
                </c:pt>
                <c:pt idx="84">
                  <c:v>15.895</c:v>
                </c:pt>
                <c:pt idx="85">
                  <c:v>16.055</c:v>
                </c:pt>
                <c:pt idx="86">
                  <c:v>16.204999999999998</c:v>
                </c:pt>
                <c:pt idx="87">
                  <c:v>16.22</c:v>
                </c:pt>
                <c:pt idx="88">
                  <c:v>15.84</c:v>
                </c:pt>
                <c:pt idx="89">
                  <c:v>15.855</c:v>
                </c:pt>
                <c:pt idx="90">
                  <c:v>16.36</c:v>
                </c:pt>
                <c:pt idx="91">
                  <c:v>16.38</c:v>
                </c:pt>
                <c:pt idx="92">
                  <c:v>15.879999999999999</c:v>
                </c:pt>
                <c:pt idx="93">
                  <c:v>15.56</c:v>
                </c:pt>
                <c:pt idx="94">
                  <c:v>15.594999999999999</c:v>
                </c:pt>
                <c:pt idx="95">
                  <c:v>15.524999999999999</c:v>
                </c:pt>
                <c:pt idx="96">
                  <c:v>15.205</c:v>
                </c:pt>
                <c:pt idx="97">
                  <c:v>15.07</c:v>
                </c:pt>
                <c:pt idx="98">
                  <c:v>15.26</c:v>
                </c:pt>
                <c:pt idx="99">
                  <c:v>15.21</c:v>
                </c:pt>
                <c:pt idx="100">
                  <c:v>15.33</c:v>
                </c:pt>
                <c:pt idx="101">
                  <c:v>15.745000000000001</c:v>
                </c:pt>
                <c:pt idx="102">
                  <c:v>16.12</c:v>
                </c:pt>
                <c:pt idx="103">
                  <c:v>16.05</c:v>
                </c:pt>
                <c:pt idx="104">
                  <c:v>16.07</c:v>
                </c:pt>
                <c:pt idx="105">
                  <c:v>15.864999999999998</c:v>
                </c:pt>
                <c:pt idx="106">
                  <c:v>16.03</c:v>
                </c:pt>
                <c:pt idx="107">
                  <c:v>16.399999999999999</c:v>
                </c:pt>
                <c:pt idx="108">
                  <c:v>16.445</c:v>
                </c:pt>
                <c:pt idx="109">
                  <c:v>16.484999999999999</c:v>
                </c:pt>
                <c:pt idx="110">
                  <c:v>15.875</c:v>
                </c:pt>
                <c:pt idx="111">
                  <c:v>15.75</c:v>
                </c:pt>
                <c:pt idx="112">
                  <c:v>15.82</c:v>
                </c:pt>
                <c:pt idx="113">
                  <c:v>16.024999999999999</c:v>
                </c:pt>
                <c:pt idx="114">
                  <c:v>16.074999999999999</c:v>
                </c:pt>
                <c:pt idx="115">
                  <c:v>15.754999999999999</c:v>
                </c:pt>
                <c:pt idx="116">
                  <c:v>15.795</c:v>
                </c:pt>
                <c:pt idx="117">
                  <c:v>15.940000000000001</c:v>
                </c:pt>
                <c:pt idx="118">
                  <c:v>15.685</c:v>
                </c:pt>
                <c:pt idx="119">
                  <c:v>15.469999999999999</c:v>
                </c:pt>
                <c:pt idx="120">
                  <c:v>15.96</c:v>
                </c:pt>
                <c:pt idx="121">
                  <c:v>16.05</c:v>
                </c:pt>
                <c:pt idx="122">
                  <c:v>16.060000000000002</c:v>
                </c:pt>
                <c:pt idx="123">
                  <c:v>16.065000000000001</c:v>
                </c:pt>
                <c:pt idx="124">
                  <c:v>15.82</c:v>
                </c:pt>
                <c:pt idx="125">
                  <c:v>15.9</c:v>
                </c:pt>
                <c:pt idx="126">
                  <c:v>15.595000000000001</c:v>
                </c:pt>
                <c:pt idx="127">
                  <c:v>15.315000000000001</c:v>
                </c:pt>
                <c:pt idx="128">
                  <c:v>15.355</c:v>
                </c:pt>
                <c:pt idx="129">
                  <c:v>15.790000000000001</c:v>
                </c:pt>
                <c:pt idx="130">
                  <c:v>16.28</c:v>
                </c:pt>
                <c:pt idx="131">
                  <c:v>16.11</c:v>
                </c:pt>
                <c:pt idx="132">
                  <c:v>15.984999999999999</c:v>
                </c:pt>
                <c:pt idx="133">
                  <c:v>16.09</c:v>
                </c:pt>
                <c:pt idx="134">
                  <c:v>15.82</c:v>
                </c:pt>
                <c:pt idx="135">
                  <c:v>16.05</c:v>
                </c:pt>
                <c:pt idx="136">
                  <c:v>16.59</c:v>
                </c:pt>
                <c:pt idx="137">
                  <c:v>16.655000000000001</c:v>
                </c:pt>
                <c:pt idx="138">
                  <c:v>16.46</c:v>
                </c:pt>
                <c:pt idx="139">
                  <c:v>16.34</c:v>
                </c:pt>
                <c:pt idx="140">
                  <c:v>16.324999999999999</c:v>
                </c:pt>
                <c:pt idx="141">
                  <c:v>15.994999999999999</c:v>
                </c:pt>
                <c:pt idx="142">
                  <c:v>15.965</c:v>
                </c:pt>
                <c:pt idx="143">
                  <c:v>16.23</c:v>
                </c:pt>
                <c:pt idx="144">
                  <c:v>16.234999999999999</c:v>
                </c:pt>
                <c:pt idx="145">
                  <c:v>16.065000000000001</c:v>
                </c:pt>
                <c:pt idx="146">
                  <c:v>16.47</c:v>
                </c:pt>
                <c:pt idx="147">
                  <c:v>16.54</c:v>
                </c:pt>
                <c:pt idx="148">
                  <c:v>16.090000000000003</c:v>
                </c:pt>
                <c:pt idx="149">
                  <c:v>16.010000000000002</c:v>
                </c:pt>
                <c:pt idx="150">
                  <c:v>15.790000000000001</c:v>
                </c:pt>
                <c:pt idx="151">
                  <c:v>15.915000000000001</c:v>
                </c:pt>
                <c:pt idx="152">
                  <c:v>16.57</c:v>
                </c:pt>
                <c:pt idx="153">
                  <c:v>16.465</c:v>
                </c:pt>
                <c:pt idx="154">
                  <c:v>16.445</c:v>
                </c:pt>
                <c:pt idx="155">
                  <c:v>16.515000000000001</c:v>
                </c:pt>
                <c:pt idx="156">
                  <c:v>16.634999999999998</c:v>
                </c:pt>
                <c:pt idx="157">
                  <c:v>16.989999999999998</c:v>
                </c:pt>
                <c:pt idx="158">
                  <c:v>17.04</c:v>
                </c:pt>
                <c:pt idx="159">
                  <c:v>17.02</c:v>
                </c:pt>
                <c:pt idx="160">
                  <c:v>16.37</c:v>
                </c:pt>
                <c:pt idx="161">
                  <c:v>16.27</c:v>
                </c:pt>
                <c:pt idx="162">
                  <c:v>16.535</c:v>
                </c:pt>
                <c:pt idx="163">
                  <c:v>16.2</c:v>
                </c:pt>
                <c:pt idx="164">
                  <c:v>16.355</c:v>
                </c:pt>
                <c:pt idx="165">
                  <c:v>16.03</c:v>
                </c:pt>
                <c:pt idx="166">
                  <c:v>15.615</c:v>
                </c:pt>
                <c:pt idx="167">
                  <c:v>16.195</c:v>
                </c:pt>
                <c:pt idx="168">
                  <c:v>16.48</c:v>
                </c:pt>
                <c:pt idx="169">
                  <c:v>16.310000000000002</c:v>
                </c:pt>
                <c:pt idx="170">
                  <c:v>16.600000000000001</c:v>
                </c:pt>
                <c:pt idx="171">
                  <c:v>16.564999999999998</c:v>
                </c:pt>
                <c:pt idx="172">
                  <c:v>15.93</c:v>
                </c:pt>
                <c:pt idx="173">
                  <c:v>16.155000000000001</c:v>
                </c:pt>
                <c:pt idx="174">
                  <c:v>16.28</c:v>
                </c:pt>
                <c:pt idx="175">
                  <c:v>16.27</c:v>
                </c:pt>
                <c:pt idx="176">
                  <c:v>16.53</c:v>
                </c:pt>
                <c:pt idx="177">
                  <c:v>16.504999999999999</c:v>
                </c:pt>
                <c:pt idx="178">
                  <c:v>16.125</c:v>
                </c:pt>
                <c:pt idx="179">
                  <c:v>16.065000000000001</c:v>
                </c:pt>
                <c:pt idx="180">
                  <c:v>16.21</c:v>
                </c:pt>
                <c:pt idx="181">
                  <c:v>15.805</c:v>
                </c:pt>
                <c:pt idx="182">
                  <c:v>15.82</c:v>
                </c:pt>
                <c:pt idx="183">
                  <c:v>15.995000000000001</c:v>
                </c:pt>
                <c:pt idx="184">
                  <c:v>15.955</c:v>
                </c:pt>
                <c:pt idx="185">
                  <c:v>16</c:v>
                </c:pt>
                <c:pt idx="186">
                  <c:v>16.024999999999999</c:v>
                </c:pt>
                <c:pt idx="187">
                  <c:v>16.060000000000002</c:v>
                </c:pt>
                <c:pt idx="188">
                  <c:v>16.204999999999998</c:v>
                </c:pt>
                <c:pt idx="189">
                  <c:v>16.11</c:v>
                </c:pt>
                <c:pt idx="190">
                  <c:v>16.21</c:v>
                </c:pt>
                <c:pt idx="191">
                  <c:v>16.754999999999999</c:v>
                </c:pt>
                <c:pt idx="192">
                  <c:v>16.89</c:v>
                </c:pt>
                <c:pt idx="193">
                  <c:v>16.364999999999998</c:v>
                </c:pt>
                <c:pt idx="194">
                  <c:v>16.175000000000001</c:v>
                </c:pt>
                <c:pt idx="195">
                  <c:v>16.53</c:v>
                </c:pt>
                <c:pt idx="196">
                  <c:v>16.704999999999998</c:v>
                </c:pt>
                <c:pt idx="197">
                  <c:v>16.899999999999999</c:v>
                </c:pt>
                <c:pt idx="198">
                  <c:v>17.215</c:v>
                </c:pt>
                <c:pt idx="199">
                  <c:v>17.365000000000002</c:v>
                </c:pt>
                <c:pt idx="200">
                  <c:v>16.835000000000001</c:v>
                </c:pt>
                <c:pt idx="201">
                  <c:v>16.36</c:v>
                </c:pt>
                <c:pt idx="202">
                  <c:v>16.315000000000001</c:v>
                </c:pt>
                <c:pt idx="203">
                  <c:v>16.895000000000003</c:v>
                </c:pt>
                <c:pt idx="204">
                  <c:v>17.420000000000002</c:v>
                </c:pt>
                <c:pt idx="205">
                  <c:v>17.024999999999999</c:v>
                </c:pt>
                <c:pt idx="206">
                  <c:v>17.189999999999998</c:v>
                </c:pt>
                <c:pt idx="207">
                  <c:v>17.405000000000001</c:v>
                </c:pt>
                <c:pt idx="208">
                  <c:v>17.145</c:v>
                </c:pt>
                <c:pt idx="209">
                  <c:v>17.145</c:v>
                </c:pt>
                <c:pt idx="210">
                  <c:v>17.21</c:v>
                </c:pt>
                <c:pt idx="211">
                  <c:v>17.215</c:v>
                </c:pt>
                <c:pt idx="212">
                  <c:v>17.445</c:v>
                </c:pt>
                <c:pt idx="213">
                  <c:v>17.425000000000001</c:v>
                </c:pt>
                <c:pt idx="214">
                  <c:v>16.905000000000001</c:v>
                </c:pt>
                <c:pt idx="215">
                  <c:v>17.25</c:v>
                </c:pt>
                <c:pt idx="216">
                  <c:v>17.524999999999999</c:v>
                </c:pt>
                <c:pt idx="217">
                  <c:v>17.079999999999998</c:v>
                </c:pt>
                <c:pt idx="218">
                  <c:v>17.185000000000002</c:v>
                </c:pt>
                <c:pt idx="219">
                  <c:v>16.98</c:v>
                </c:pt>
                <c:pt idx="220">
                  <c:v>17.204999999999998</c:v>
                </c:pt>
                <c:pt idx="221">
                  <c:v>17.704999999999998</c:v>
                </c:pt>
                <c:pt idx="222">
                  <c:v>17.255000000000003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9-46D6-BC31-528A3E36D212}"/>
            </c:ext>
          </c:extLst>
        </c:ser>
        <c:ser>
          <c:idx val="3"/>
          <c:order val="3"/>
          <c:tx>
            <c:strRef>
              <c:f>'Alexandria-City-Data'!$J$1</c:f>
              <c:strCache>
                <c:ptCount val="1"/>
                <c:pt idx="0">
                  <c:v>Mov_Avg_Berlin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'Alexandria-City-Data'!$A$2:$A$224</c:f>
              <c:numCache>
                <c:formatCode>General</c:formatCode>
                <c:ptCount val="223"/>
                <c:pt idx="0">
                  <c:v>1791</c:v>
                </c:pt>
                <c:pt idx="1">
                  <c:v>1792</c:v>
                </c:pt>
                <c:pt idx="2">
                  <c:v>1793</c:v>
                </c:pt>
                <c:pt idx="3">
                  <c:v>1794</c:v>
                </c:pt>
                <c:pt idx="4">
                  <c:v>1795</c:v>
                </c:pt>
                <c:pt idx="5">
                  <c:v>1796</c:v>
                </c:pt>
                <c:pt idx="6">
                  <c:v>1797</c:v>
                </c:pt>
                <c:pt idx="7">
                  <c:v>1798</c:v>
                </c:pt>
                <c:pt idx="8">
                  <c:v>1799</c:v>
                </c:pt>
                <c:pt idx="9">
                  <c:v>1800</c:v>
                </c:pt>
                <c:pt idx="10">
                  <c:v>1801</c:v>
                </c:pt>
                <c:pt idx="11">
                  <c:v>1802</c:v>
                </c:pt>
                <c:pt idx="12">
                  <c:v>1803</c:v>
                </c:pt>
                <c:pt idx="13">
                  <c:v>1804</c:v>
                </c:pt>
                <c:pt idx="14">
                  <c:v>1805</c:v>
                </c:pt>
                <c:pt idx="15">
                  <c:v>1806</c:v>
                </c:pt>
                <c:pt idx="16">
                  <c:v>1807</c:v>
                </c:pt>
                <c:pt idx="17">
                  <c:v>1808</c:v>
                </c:pt>
                <c:pt idx="18">
                  <c:v>1809</c:v>
                </c:pt>
                <c:pt idx="19">
                  <c:v>1810</c:v>
                </c:pt>
                <c:pt idx="20">
                  <c:v>1811</c:v>
                </c:pt>
                <c:pt idx="21">
                  <c:v>1812</c:v>
                </c:pt>
                <c:pt idx="22">
                  <c:v>1813</c:v>
                </c:pt>
                <c:pt idx="23">
                  <c:v>1814</c:v>
                </c:pt>
                <c:pt idx="24">
                  <c:v>1815</c:v>
                </c:pt>
                <c:pt idx="25">
                  <c:v>1816</c:v>
                </c:pt>
                <c:pt idx="26">
                  <c:v>1817</c:v>
                </c:pt>
                <c:pt idx="27">
                  <c:v>1818</c:v>
                </c:pt>
                <c:pt idx="28">
                  <c:v>1819</c:v>
                </c:pt>
                <c:pt idx="29">
                  <c:v>1820</c:v>
                </c:pt>
                <c:pt idx="30">
                  <c:v>1821</c:v>
                </c:pt>
                <c:pt idx="31">
                  <c:v>1822</c:v>
                </c:pt>
                <c:pt idx="32">
                  <c:v>1823</c:v>
                </c:pt>
                <c:pt idx="33">
                  <c:v>1824</c:v>
                </c:pt>
                <c:pt idx="34">
                  <c:v>1825</c:v>
                </c:pt>
                <c:pt idx="35">
                  <c:v>1826</c:v>
                </c:pt>
                <c:pt idx="36">
                  <c:v>1827</c:v>
                </c:pt>
                <c:pt idx="37">
                  <c:v>1828</c:v>
                </c:pt>
                <c:pt idx="38">
                  <c:v>1829</c:v>
                </c:pt>
                <c:pt idx="39">
                  <c:v>1830</c:v>
                </c:pt>
                <c:pt idx="40">
                  <c:v>1831</c:v>
                </c:pt>
                <c:pt idx="41">
                  <c:v>1832</c:v>
                </c:pt>
                <c:pt idx="42">
                  <c:v>1833</c:v>
                </c:pt>
                <c:pt idx="43">
                  <c:v>1834</c:v>
                </c:pt>
                <c:pt idx="44">
                  <c:v>1835</c:v>
                </c:pt>
                <c:pt idx="45">
                  <c:v>1836</c:v>
                </c:pt>
                <c:pt idx="46">
                  <c:v>1837</c:v>
                </c:pt>
                <c:pt idx="47">
                  <c:v>1838</c:v>
                </c:pt>
                <c:pt idx="48">
                  <c:v>1839</c:v>
                </c:pt>
                <c:pt idx="49">
                  <c:v>1840</c:v>
                </c:pt>
                <c:pt idx="50">
                  <c:v>1841</c:v>
                </c:pt>
                <c:pt idx="51">
                  <c:v>1842</c:v>
                </c:pt>
                <c:pt idx="52">
                  <c:v>1843</c:v>
                </c:pt>
                <c:pt idx="53">
                  <c:v>1844</c:v>
                </c:pt>
                <c:pt idx="54">
                  <c:v>1845</c:v>
                </c:pt>
                <c:pt idx="55">
                  <c:v>1846</c:v>
                </c:pt>
                <c:pt idx="56">
                  <c:v>1847</c:v>
                </c:pt>
                <c:pt idx="57">
                  <c:v>1848</c:v>
                </c:pt>
                <c:pt idx="58">
                  <c:v>1849</c:v>
                </c:pt>
                <c:pt idx="59">
                  <c:v>1850</c:v>
                </c:pt>
                <c:pt idx="60">
                  <c:v>1851</c:v>
                </c:pt>
                <c:pt idx="61">
                  <c:v>1852</c:v>
                </c:pt>
                <c:pt idx="62">
                  <c:v>1853</c:v>
                </c:pt>
                <c:pt idx="63">
                  <c:v>1854</c:v>
                </c:pt>
                <c:pt idx="64">
                  <c:v>1855</c:v>
                </c:pt>
                <c:pt idx="65">
                  <c:v>1856</c:v>
                </c:pt>
                <c:pt idx="66">
                  <c:v>1857</c:v>
                </c:pt>
                <c:pt idx="67">
                  <c:v>1858</c:v>
                </c:pt>
                <c:pt idx="68">
                  <c:v>1859</c:v>
                </c:pt>
                <c:pt idx="69">
                  <c:v>1860</c:v>
                </c:pt>
                <c:pt idx="70">
                  <c:v>1861</c:v>
                </c:pt>
                <c:pt idx="71">
                  <c:v>1862</c:v>
                </c:pt>
                <c:pt idx="72">
                  <c:v>1863</c:v>
                </c:pt>
                <c:pt idx="73">
                  <c:v>1864</c:v>
                </c:pt>
                <c:pt idx="74">
                  <c:v>1865</c:v>
                </c:pt>
                <c:pt idx="75">
                  <c:v>1866</c:v>
                </c:pt>
                <c:pt idx="76">
                  <c:v>1867</c:v>
                </c:pt>
                <c:pt idx="77">
                  <c:v>1868</c:v>
                </c:pt>
                <c:pt idx="78">
                  <c:v>1869</c:v>
                </c:pt>
                <c:pt idx="79">
                  <c:v>1870</c:v>
                </c:pt>
                <c:pt idx="80">
                  <c:v>1871</c:v>
                </c:pt>
                <c:pt idx="81">
                  <c:v>1872</c:v>
                </c:pt>
                <c:pt idx="82">
                  <c:v>1873</c:v>
                </c:pt>
                <c:pt idx="83">
                  <c:v>1874</c:v>
                </c:pt>
                <c:pt idx="84">
                  <c:v>1875</c:v>
                </c:pt>
                <c:pt idx="85">
                  <c:v>1876</c:v>
                </c:pt>
                <c:pt idx="86">
                  <c:v>1877</c:v>
                </c:pt>
                <c:pt idx="87">
                  <c:v>1878</c:v>
                </c:pt>
                <c:pt idx="88">
                  <c:v>1879</c:v>
                </c:pt>
                <c:pt idx="89">
                  <c:v>1880</c:v>
                </c:pt>
                <c:pt idx="90">
                  <c:v>1881</c:v>
                </c:pt>
                <c:pt idx="91">
                  <c:v>1882</c:v>
                </c:pt>
                <c:pt idx="92">
                  <c:v>1883</c:v>
                </c:pt>
                <c:pt idx="93">
                  <c:v>1884</c:v>
                </c:pt>
                <c:pt idx="94">
                  <c:v>1885</c:v>
                </c:pt>
                <c:pt idx="95">
                  <c:v>1886</c:v>
                </c:pt>
                <c:pt idx="96">
                  <c:v>1887</c:v>
                </c:pt>
                <c:pt idx="97">
                  <c:v>1888</c:v>
                </c:pt>
                <c:pt idx="98">
                  <c:v>1889</c:v>
                </c:pt>
                <c:pt idx="99">
                  <c:v>1890</c:v>
                </c:pt>
                <c:pt idx="100">
                  <c:v>1891</c:v>
                </c:pt>
                <c:pt idx="101">
                  <c:v>1892</c:v>
                </c:pt>
                <c:pt idx="102">
                  <c:v>1893</c:v>
                </c:pt>
                <c:pt idx="103">
                  <c:v>1894</c:v>
                </c:pt>
                <c:pt idx="104">
                  <c:v>1895</c:v>
                </c:pt>
                <c:pt idx="105">
                  <c:v>1896</c:v>
                </c:pt>
                <c:pt idx="106">
                  <c:v>1897</c:v>
                </c:pt>
                <c:pt idx="107">
                  <c:v>1898</c:v>
                </c:pt>
                <c:pt idx="108">
                  <c:v>1899</c:v>
                </c:pt>
                <c:pt idx="109">
                  <c:v>1900</c:v>
                </c:pt>
                <c:pt idx="110">
                  <c:v>1901</c:v>
                </c:pt>
                <c:pt idx="111">
                  <c:v>1902</c:v>
                </c:pt>
                <c:pt idx="112">
                  <c:v>1903</c:v>
                </c:pt>
                <c:pt idx="113">
                  <c:v>1904</c:v>
                </c:pt>
                <c:pt idx="114">
                  <c:v>1905</c:v>
                </c:pt>
                <c:pt idx="115">
                  <c:v>1906</c:v>
                </c:pt>
                <c:pt idx="116">
                  <c:v>1907</c:v>
                </c:pt>
                <c:pt idx="117">
                  <c:v>1908</c:v>
                </c:pt>
                <c:pt idx="118">
                  <c:v>1909</c:v>
                </c:pt>
                <c:pt idx="119">
                  <c:v>1910</c:v>
                </c:pt>
                <c:pt idx="120">
                  <c:v>1911</c:v>
                </c:pt>
                <c:pt idx="121">
                  <c:v>1912</c:v>
                </c:pt>
                <c:pt idx="122">
                  <c:v>1913</c:v>
                </c:pt>
                <c:pt idx="123">
                  <c:v>1914</c:v>
                </c:pt>
                <c:pt idx="124">
                  <c:v>1915</c:v>
                </c:pt>
                <c:pt idx="125">
                  <c:v>1916</c:v>
                </c:pt>
                <c:pt idx="126">
                  <c:v>1917</c:v>
                </c:pt>
                <c:pt idx="127">
                  <c:v>1918</c:v>
                </c:pt>
                <c:pt idx="128">
                  <c:v>1919</c:v>
                </c:pt>
                <c:pt idx="129">
                  <c:v>1920</c:v>
                </c:pt>
                <c:pt idx="130">
                  <c:v>1921</c:v>
                </c:pt>
                <c:pt idx="131">
                  <c:v>1922</c:v>
                </c:pt>
                <c:pt idx="132">
                  <c:v>1923</c:v>
                </c:pt>
                <c:pt idx="133">
                  <c:v>1924</c:v>
                </c:pt>
                <c:pt idx="134">
                  <c:v>1925</c:v>
                </c:pt>
                <c:pt idx="135">
                  <c:v>1926</c:v>
                </c:pt>
                <c:pt idx="136">
                  <c:v>1927</c:v>
                </c:pt>
                <c:pt idx="137">
                  <c:v>1928</c:v>
                </c:pt>
                <c:pt idx="138">
                  <c:v>1929</c:v>
                </c:pt>
                <c:pt idx="139">
                  <c:v>1930</c:v>
                </c:pt>
                <c:pt idx="140">
                  <c:v>1931</c:v>
                </c:pt>
                <c:pt idx="141">
                  <c:v>1932</c:v>
                </c:pt>
                <c:pt idx="142">
                  <c:v>1933</c:v>
                </c:pt>
                <c:pt idx="143">
                  <c:v>1934</c:v>
                </c:pt>
                <c:pt idx="144">
                  <c:v>1935</c:v>
                </c:pt>
                <c:pt idx="145">
                  <c:v>1936</c:v>
                </c:pt>
                <c:pt idx="146">
                  <c:v>1937</c:v>
                </c:pt>
                <c:pt idx="147">
                  <c:v>1938</c:v>
                </c:pt>
                <c:pt idx="148">
                  <c:v>1939</c:v>
                </c:pt>
                <c:pt idx="149">
                  <c:v>1940</c:v>
                </c:pt>
                <c:pt idx="150">
                  <c:v>1941</c:v>
                </c:pt>
                <c:pt idx="151">
                  <c:v>1942</c:v>
                </c:pt>
                <c:pt idx="152">
                  <c:v>1943</c:v>
                </c:pt>
                <c:pt idx="153">
                  <c:v>1944</c:v>
                </c:pt>
                <c:pt idx="154">
                  <c:v>1945</c:v>
                </c:pt>
                <c:pt idx="155">
                  <c:v>1946</c:v>
                </c:pt>
                <c:pt idx="156">
                  <c:v>1947</c:v>
                </c:pt>
                <c:pt idx="157">
                  <c:v>1948</c:v>
                </c:pt>
                <c:pt idx="158">
                  <c:v>1949</c:v>
                </c:pt>
                <c:pt idx="159">
                  <c:v>1950</c:v>
                </c:pt>
                <c:pt idx="160">
                  <c:v>1951</c:v>
                </c:pt>
                <c:pt idx="161">
                  <c:v>1952</c:v>
                </c:pt>
                <c:pt idx="162">
                  <c:v>1953</c:v>
                </c:pt>
                <c:pt idx="163">
                  <c:v>1954</c:v>
                </c:pt>
                <c:pt idx="164">
                  <c:v>1955</c:v>
                </c:pt>
                <c:pt idx="165">
                  <c:v>1956</c:v>
                </c:pt>
                <c:pt idx="166">
                  <c:v>1957</c:v>
                </c:pt>
                <c:pt idx="167">
                  <c:v>1958</c:v>
                </c:pt>
                <c:pt idx="168">
                  <c:v>1959</c:v>
                </c:pt>
                <c:pt idx="169">
                  <c:v>1960</c:v>
                </c:pt>
                <c:pt idx="170">
                  <c:v>1961</c:v>
                </c:pt>
                <c:pt idx="171">
                  <c:v>1962</c:v>
                </c:pt>
                <c:pt idx="172">
                  <c:v>1963</c:v>
                </c:pt>
                <c:pt idx="173">
                  <c:v>1964</c:v>
                </c:pt>
                <c:pt idx="174">
                  <c:v>1965</c:v>
                </c:pt>
                <c:pt idx="175">
                  <c:v>1966</c:v>
                </c:pt>
                <c:pt idx="176">
                  <c:v>1967</c:v>
                </c:pt>
                <c:pt idx="177">
                  <c:v>1968</c:v>
                </c:pt>
                <c:pt idx="178">
                  <c:v>1969</c:v>
                </c:pt>
                <c:pt idx="179">
                  <c:v>1970</c:v>
                </c:pt>
                <c:pt idx="180">
                  <c:v>1971</c:v>
                </c:pt>
                <c:pt idx="181">
                  <c:v>1972</c:v>
                </c:pt>
                <c:pt idx="182">
                  <c:v>1973</c:v>
                </c:pt>
                <c:pt idx="183">
                  <c:v>1974</c:v>
                </c:pt>
                <c:pt idx="184">
                  <c:v>1975</c:v>
                </c:pt>
                <c:pt idx="185">
                  <c:v>1976</c:v>
                </c:pt>
                <c:pt idx="186">
                  <c:v>1977</c:v>
                </c:pt>
                <c:pt idx="187">
                  <c:v>1978</c:v>
                </c:pt>
                <c:pt idx="188">
                  <c:v>1979</c:v>
                </c:pt>
                <c:pt idx="189">
                  <c:v>1980</c:v>
                </c:pt>
                <c:pt idx="190">
                  <c:v>1981</c:v>
                </c:pt>
                <c:pt idx="191">
                  <c:v>1982</c:v>
                </c:pt>
                <c:pt idx="192">
                  <c:v>1983</c:v>
                </c:pt>
                <c:pt idx="193">
                  <c:v>1984</c:v>
                </c:pt>
                <c:pt idx="194">
                  <c:v>1985</c:v>
                </c:pt>
                <c:pt idx="195">
                  <c:v>1986</c:v>
                </c:pt>
                <c:pt idx="196">
                  <c:v>1987</c:v>
                </c:pt>
                <c:pt idx="197">
                  <c:v>1988</c:v>
                </c:pt>
                <c:pt idx="198">
                  <c:v>1989</c:v>
                </c:pt>
                <c:pt idx="199">
                  <c:v>1990</c:v>
                </c:pt>
                <c:pt idx="200">
                  <c:v>1991</c:v>
                </c:pt>
                <c:pt idx="201">
                  <c:v>1992</c:v>
                </c:pt>
                <c:pt idx="202">
                  <c:v>1993</c:v>
                </c:pt>
                <c:pt idx="203">
                  <c:v>1994</c:v>
                </c:pt>
                <c:pt idx="204">
                  <c:v>1995</c:v>
                </c:pt>
                <c:pt idx="205">
                  <c:v>1996</c:v>
                </c:pt>
                <c:pt idx="206">
                  <c:v>1997</c:v>
                </c:pt>
                <c:pt idx="207">
                  <c:v>1998</c:v>
                </c:pt>
                <c:pt idx="208">
                  <c:v>1999</c:v>
                </c:pt>
                <c:pt idx="209">
                  <c:v>2000</c:v>
                </c:pt>
                <c:pt idx="210">
                  <c:v>2001</c:v>
                </c:pt>
                <c:pt idx="211">
                  <c:v>2002</c:v>
                </c:pt>
                <c:pt idx="212">
                  <c:v>2003</c:v>
                </c:pt>
                <c:pt idx="213">
                  <c:v>2004</c:v>
                </c:pt>
                <c:pt idx="214">
                  <c:v>2005</c:v>
                </c:pt>
                <c:pt idx="215">
                  <c:v>2006</c:v>
                </c:pt>
                <c:pt idx="216">
                  <c:v>2007</c:v>
                </c:pt>
                <c:pt idx="217">
                  <c:v>2008</c:v>
                </c:pt>
                <c:pt idx="218">
                  <c:v>2009</c:v>
                </c:pt>
                <c:pt idx="219">
                  <c:v>2010</c:v>
                </c:pt>
                <c:pt idx="220">
                  <c:v>2011</c:v>
                </c:pt>
                <c:pt idx="221">
                  <c:v>2012</c:v>
                </c:pt>
                <c:pt idx="222">
                  <c:v>2013</c:v>
                </c:pt>
              </c:numCache>
            </c:numRef>
          </c:cat>
          <c:val>
            <c:numRef>
              <c:f>'Alexandria-City-Data'!$J$2:$J$224</c:f>
              <c:numCache>
                <c:formatCode>General</c:formatCode>
                <c:ptCount val="223"/>
                <c:pt idx="0">
                  <c:v>9.32</c:v>
                </c:pt>
                <c:pt idx="1">
                  <c:v>9.2250000000000014</c:v>
                </c:pt>
                <c:pt idx="2">
                  <c:v>9.0399999999999991</c:v>
                </c:pt>
                <c:pt idx="3">
                  <c:v>9.6</c:v>
                </c:pt>
                <c:pt idx="4">
                  <c:v>9.4450000000000003</c:v>
                </c:pt>
                <c:pt idx="5">
                  <c:v>8.94</c:v>
                </c:pt>
                <c:pt idx="6">
                  <c:v>9.5399999999999991</c:v>
                </c:pt>
                <c:pt idx="7">
                  <c:v>9.6999999999999993</c:v>
                </c:pt>
                <c:pt idx="8">
                  <c:v>8.0250000000000004</c:v>
                </c:pt>
                <c:pt idx="9">
                  <c:v>7.66</c:v>
                </c:pt>
                <c:pt idx="10">
                  <c:v>9.1050000000000004</c:v>
                </c:pt>
                <c:pt idx="11">
                  <c:v>9.3449999999999989</c:v>
                </c:pt>
                <c:pt idx="12">
                  <c:v>8.5500000000000007</c:v>
                </c:pt>
                <c:pt idx="13">
                  <c:v>8.19</c:v>
                </c:pt>
                <c:pt idx="14">
                  <c:v>7.7799999999999994</c:v>
                </c:pt>
                <c:pt idx="15">
                  <c:v>8.4350000000000005</c:v>
                </c:pt>
                <c:pt idx="16">
                  <c:v>9.5449999999999999</c:v>
                </c:pt>
                <c:pt idx="17">
                  <c:v>8.7850000000000001</c:v>
                </c:pt>
                <c:pt idx="18">
                  <c:v>8.4050000000000011</c:v>
                </c:pt>
                <c:pt idx="19">
                  <c:v>8.56</c:v>
                </c:pt>
                <c:pt idx="20">
                  <c:v>9.1950000000000003</c:v>
                </c:pt>
                <c:pt idx="21">
                  <c:v>8.64</c:v>
                </c:pt>
                <c:pt idx="22">
                  <c:v>8.004999999999999</c:v>
                </c:pt>
                <c:pt idx="23">
                  <c:v>8.06</c:v>
                </c:pt>
                <c:pt idx="24">
                  <c:v>7.92</c:v>
                </c:pt>
                <c:pt idx="25">
                  <c:v>8.0650000000000013</c:v>
                </c:pt>
                <c:pt idx="26">
                  <c:v>8.3350000000000009</c:v>
                </c:pt>
                <c:pt idx="27">
                  <c:v>8.9600000000000009</c:v>
                </c:pt>
                <c:pt idx="28">
                  <c:v>9.2149999999999999</c:v>
                </c:pt>
                <c:pt idx="29">
                  <c:v>8.6449999999999996</c:v>
                </c:pt>
                <c:pt idx="30">
                  <c:v>8.5050000000000008</c:v>
                </c:pt>
                <c:pt idx="31">
                  <c:v>9.6000000000000014</c:v>
                </c:pt>
                <c:pt idx="32">
                  <c:v>9.1550000000000011</c:v>
                </c:pt>
                <c:pt idx="33">
                  <c:v>8.9349999999999987</c:v>
                </c:pt>
                <c:pt idx="34">
                  <c:v>9.4649999999999999</c:v>
                </c:pt>
                <c:pt idx="35">
                  <c:v>9.3350000000000009</c:v>
                </c:pt>
                <c:pt idx="36">
                  <c:v>9.17</c:v>
                </c:pt>
                <c:pt idx="37">
                  <c:v>8.9649999999999999</c:v>
                </c:pt>
                <c:pt idx="38">
                  <c:v>7.7299999999999995</c:v>
                </c:pt>
                <c:pt idx="39">
                  <c:v>7.3</c:v>
                </c:pt>
                <c:pt idx="40">
                  <c:v>8.504999999999999</c:v>
                </c:pt>
                <c:pt idx="41">
                  <c:v>8.6349999999999998</c:v>
                </c:pt>
                <c:pt idx="42">
                  <c:v>8.6150000000000002</c:v>
                </c:pt>
                <c:pt idx="43">
                  <c:v>9.6449999999999996</c:v>
                </c:pt>
                <c:pt idx="44">
                  <c:v>9.6050000000000004</c:v>
                </c:pt>
                <c:pt idx="45">
                  <c:v>8.8450000000000006</c:v>
                </c:pt>
                <c:pt idx="46">
                  <c:v>8.5</c:v>
                </c:pt>
                <c:pt idx="47">
                  <c:v>7.55</c:v>
                </c:pt>
                <c:pt idx="48">
                  <c:v>7.8050000000000006</c:v>
                </c:pt>
                <c:pt idx="49">
                  <c:v>8.1850000000000005</c:v>
                </c:pt>
                <c:pt idx="50">
                  <c:v>8.4</c:v>
                </c:pt>
                <c:pt idx="51">
                  <c:v>8.7850000000000001</c:v>
                </c:pt>
                <c:pt idx="52">
                  <c:v>8.8449999999999989</c:v>
                </c:pt>
                <c:pt idx="53">
                  <c:v>8.5150000000000006</c:v>
                </c:pt>
                <c:pt idx="54">
                  <c:v>7.8849999999999998</c:v>
                </c:pt>
                <c:pt idx="55">
                  <c:v>8.879999999999999</c:v>
                </c:pt>
                <c:pt idx="56">
                  <c:v>9.0399999999999991</c:v>
                </c:pt>
                <c:pt idx="57">
                  <c:v>8.495000000000001</c:v>
                </c:pt>
                <c:pt idx="58">
                  <c:v>8.39</c:v>
                </c:pt>
                <c:pt idx="59">
                  <c:v>8.1149999999999984</c:v>
                </c:pt>
                <c:pt idx="60">
                  <c:v>8.35</c:v>
                </c:pt>
                <c:pt idx="61">
                  <c:v>9.02</c:v>
                </c:pt>
                <c:pt idx="62">
                  <c:v>8.5449999999999999</c:v>
                </c:pt>
                <c:pt idx="63">
                  <c:v>8.1199999999999992</c:v>
                </c:pt>
                <c:pt idx="64">
                  <c:v>7.88</c:v>
                </c:pt>
                <c:pt idx="65">
                  <c:v>7.7850000000000001</c:v>
                </c:pt>
                <c:pt idx="66">
                  <c:v>8.9450000000000003</c:v>
                </c:pt>
                <c:pt idx="67">
                  <c:v>8.68</c:v>
                </c:pt>
                <c:pt idx="68">
                  <c:v>8.7850000000000001</c:v>
                </c:pt>
                <c:pt idx="69">
                  <c:v>8.8000000000000007</c:v>
                </c:pt>
                <c:pt idx="70">
                  <c:v>8.4349999999999987</c:v>
                </c:pt>
                <c:pt idx="71">
                  <c:v>8.89</c:v>
                </c:pt>
                <c:pt idx="72">
                  <c:v>9.36</c:v>
                </c:pt>
                <c:pt idx="73">
                  <c:v>8.4</c:v>
                </c:pt>
                <c:pt idx="74">
                  <c:v>7.9350000000000005</c:v>
                </c:pt>
                <c:pt idx="75">
                  <c:v>9.16</c:v>
                </c:pt>
                <c:pt idx="76">
                  <c:v>8.9250000000000007</c:v>
                </c:pt>
                <c:pt idx="77">
                  <c:v>9.3249999999999993</c:v>
                </c:pt>
                <c:pt idx="78">
                  <c:v>9.65</c:v>
                </c:pt>
                <c:pt idx="79">
                  <c:v>8.3150000000000013</c:v>
                </c:pt>
                <c:pt idx="80">
                  <c:v>7.3250000000000002</c:v>
                </c:pt>
                <c:pt idx="81">
                  <c:v>8.5250000000000004</c:v>
                </c:pt>
                <c:pt idx="82">
                  <c:v>9.620000000000001</c:v>
                </c:pt>
                <c:pt idx="83">
                  <c:v>9.1750000000000007</c:v>
                </c:pt>
                <c:pt idx="84">
                  <c:v>8.5599999999999987</c:v>
                </c:pt>
                <c:pt idx="85">
                  <c:v>8.34</c:v>
                </c:pt>
                <c:pt idx="86">
                  <c:v>8.7949999999999999</c:v>
                </c:pt>
                <c:pt idx="87">
                  <c:v>9.1649999999999991</c:v>
                </c:pt>
                <c:pt idx="88">
                  <c:v>8.42</c:v>
                </c:pt>
                <c:pt idx="89">
                  <c:v>8.27</c:v>
                </c:pt>
                <c:pt idx="90">
                  <c:v>8.4149999999999991</c:v>
                </c:pt>
                <c:pt idx="91">
                  <c:v>8.5150000000000006</c:v>
                </c:pt>
                <c:pt idx="92">
                  <c:v>8.91</c:v>
                </c:pt>
                <c:pt idx="93">
                  <c:v>8.8699999999999992</c:v>
                </c:pt>
                <c:pt idx="94">
                  <c:v>8.8350000000000009</c:v>
                </c:pt>
                <c:pt idx="95">
                  <c:v>8.5100000000000016</c:v>
                </c:pt>
                <c:pt idx="96">
                  <c:v>8.24</c:v>
                </c:pt>
                <c:pt idx="97">
                  <c:v>7.77</c:v>
                </c:pt>
                <c:pt idx="98">
                  <c:v>7.9749999999999996</c:v>
                </c:pt>
                <c:pt idx="99">
                  <c:v>8.3449999999999989</c:v>
                </c:pt>
                <c:pt idx="100">
                  <c:v>8.4149999999999991</c:v>
                </c:pt>
                <c:pt idx="101">
                  <c:v>8.379999999999999</c:v>
                </c:pt>
                <c:pt idx="102">
                  <c:v>8.39</c:v>
                </c:pt>
                <c:pt idx="103">
                  <c:v>8.73</c:v>
                </c:pt>
                <c:pt idx="104">
                  <c:v>8.620000000000001</c:v>
                </c:pt>
                <c:pt idx="105">
                  <c:v>8.4250000000000007</c:v>
                </c:pt>
                <c:pt idx="106">
                  <c:v>8.629999999999999</c:v>
                </c:pt>
                <c:pt idx="107">
                  <c:v>9.0549999999999997</c:v>
                </c:pt>
                <c:pt idx="108">
                  <c:v>9.1900000000000013</c:v>
                </c:pt>
                <c:pt idx="109">
                  <c:v>9.06</c:v>
                </c:pt>
                <c:pt idx="110">
                  <c:v>8.870000000000001</c:v>
                </c:pt>
                <c:pt idx="111">
                  <c:v>8.1050000000000004</c:v>
                </c:pt>
                <c:pt idx="112">
                  <c:v>8.4550000000000001</c:v>
                </c:pt>
                <c:pt idx="113">
                  <c:v>9.2149999999999999</c:v>
                </c:pt>
                <c:pt idx="114">
                  <c:v>9.0250000000000004</c:v>
                </c:pt>
                <c:pt idx="115">
                  <c:v>9.1050000000000004</c:v>
                </c:pt>
                <c:pt idx="116">
                  <c:v>8.9149999999999991</c:v>
                </c:pt>
                <c:pt idx="117">
                  <c:v>8.4349999999999987</c:v>
                </c:pt>
                <c:pt idx="118">
                  <c:v>8.254999999999999</c:v>
                </c:pt>
                <c:pt idx="119">
                  <c:v>8.745000000000001</c:v>
                </c:pt>
                <c:pt idx="120">
                  <c:v>9.61</c:v>
                </c:pt>
                <c:pt idx="121">
                  <c:v>9.1900000000000013</c:v>
                </c:pt>
                <c:pt idx="122">
                  <c:v>8.9499999999999993</c:v>
                </c:pt>
                <c:pt idx="123">
                  <c:v>9.4550000000000001</c:v>
                </c:pt>
                <c:pt idx="124">
                  <c:v>9.0300000000000011</c:v>
                </c:pt>
                <c:pt idx="125">
                  <c:v>8.93</c:v>
                </c:pt>
                <c:pt idx="126">
                  <c:v>8.8450000000000006</c:v>
                </c:pt>
                <c:pt idx="127">
                  <c:v>8.9050000000000011</c:v>
                </c:pt>
                <c:pt idx="128">
                  <c:v>8.7100000000000009</c:v>
                </c:pt>
                <c:pt idx="129">
                  <c:v>8.6849999999999987</c:v>
                </c:pt>
                <c:pt idx="130">
                  <c:v>9.5749999999999993</c:v>
                </c:pt>
                <c:pt idx="131">
                  <c:v>8.77</c:v>
                </c:pt>
                <c:pt idx="132">
                  <c:v>8.17</c:v>
                </c:pt>
                <c:pt idx="133">
                  <c:v>8.4400000000000013</c:v>
                </c:pt>
                <c:pt idx="134">
                  <c:v>8.81</c:v>
                </c:pt>
                <c:pt idx="135">
                  <c:v>9.4450000000000003</c:v>
                </c:pt>
                <c:pt idx="136">
                  <c:v>9.1449999999999996</c:v>
                </c:pt>
                <c:pt idx="137">
                  <c:v>8.82</c:v>
                </c:pt>
                <c:pt idx="138">
                  <c:v>8.4550000000000001</c:v>
                </c:pt>
                <c:pt idx="139">
                  <c:v>8.7349999999999994</c:v>
                </c:pt>
                <c:pt idx="140">
                  <c:v>8.9149999999999991</c:v>
                </c:pt>
                <c:pt idx="141">
                  <c:v>8.7899999999999991</c:v>
                </c:pt>
                <c:pt idx="142">
                  <c:v>8.7750000000000004</c:v>
                </c:pt>
                <c:pt idx="143">
                  <c:v>9.504999999999999</c:v>
                </c:pt>
                <c:pt idx="144">
                  <c:v>10.015000000000001</c:v>
                </c:pt>
                <c:pt idx="145">
                  <c:v>9.32</c:v>
                </c:pt>
                <c:pt idx="146">
                  <c:v>9.3550000000000004</c:v>
                </c:pt>
                <c:pt idx="147">
                  <c:v>9.59</c:v>
                </c:pt>
                <c:pt idx="148">
                  <c:v>9.5449999999999999</c:v>
                </c:pt>
                <c:pt idx="149">
                  <c:v>8.18</c:v>
                </c:pt>
                <c:pt idx="150">
                  <c:v>7.33</c:v>
                </c:pt>
                <c:pt idx="151">
                  <c:v>7.71</c:v>
                </c:pt>
                <c:pt idx="152">
                  <c:v>8.7349999999999994</c:v>
                </c:pt>
                <c:pt idx="153">
                  <c:v>9.49</c:v>
                </c:pt>
                <c:pt idx="154">
                  <c:v>9.4750000000000014</c:v>
                </c:pt>
                <c:pt idx="155">
                  <c:v>9.379999999999999</c:v>
                </c:pt>
                <c:pt idx="156">
                  <c:v>8.9549999999999983</c:v>
                </c:pt>
                <c:pt idx="157">
                  <c:v>9.375</c:v>
                </c:pt>
                <c:pt idx="158">
                  <c:v>10</c:v>
                </c:pt>
                <c:pt idx="159">
                  <c:v>9.7049999999999983</c:v>
                </c:pt>
                <c:pt idx="160">
                  <c:v>9.5449999999999999</c:v>
                </c:pt>
                <c:pt idx="161">
                  <c:v>9.1649999999999991</c:v>
                </c:pt>
                <c:pt idx="162">
                  <c:v>9.370000000000001</c:v>
                </c:pt>
                <c:pt idx="163">
                  <c:v>9.27</c:v>
                </c:pt>
                <c:pt idx="164">
                  <c:v>8.3849999999999998</c:v>
                </c:pt>
                <c:pt idx="165">
                  <c:v>7.9649999999999999</c:v>
                </c:pt>
                <c:pt idx="166">
                  <c:v>8.5150000000000006</c:v>
                </c:pt>
                <c:pt idx="167">
                  <c:v>9.2550000000000008</c:v>
                </c:pt>
                <c:pt idx="168">
                  <c:v>9.4649999999999999</c:v>
                </c:pt>
                <c:pt idx="169">
                  <c:v>9.5500000000000007</c:v>
                </c:pt>
                <c:pt idx="170">
                  <c:v>9.5150000000000006</c:v>
                </c:pt>
                <c:pt idx="171">
                  <c:v>8.9700000000000006</c:v>
                </c:pt>
                <c:pt idx="172">
                  <c:v>8.125</c:v>
                </c:pt>
                <c:pt idx="173">
                  <c:v>8.48</c:v>
                </c:pt>
                <c:pt idx="174">
                  <c:v>8.5850000000000009</c:v>
                </c:pt>
                <c:pt idx="175">
                  <c:v>8.8350000000000009</c:v>
                </c:pt>
                <c:pt idx="176">
                  <c:v>9.7100000000000009</c:v>
                </c:pt>
                <c:pt idx="177">
                  <c:v>9.68</c:v>
                </c:pt>
                <c:pt idx="178">
                  <c:v>8.8550000000000004</c:v>
                </c:pt>
                <c:pt idx="179">
                  <c:v>8.43</c:v>
                </c:pt>
                <c:pt idx="180">
                  <c:v>8.9849999999999994</c:v>
                </c:pt>
                <c:pt idx="181">
                  <c:v>9.2100000000000009</c:v>
                </c:pt>
                <c:pt idx="182">
                  <c:v>9.06</c:v>
                </c:pt>
                <c:pt idx="183">
                  <c:v>9.5650000000000013</c:v>
                </c:pt>
                <c:pt idx="184">
                  <c:v>9.9849999999999994</c:v>
                </c:pt>
                <c:pt idx="185">
                  <c:v>9.6150000000000002</c:v>
                </c:pt>
                <c:pt idx="186">
                  <c:v>9.3449999999999989</c:v>
                </c:pt>
                <c:pt idx="187">
                  <c:v>9.1999999999999993</c:v>
                </c:pt>
                <c:pt idx="188">
                  <c:v>8.6950000000000003</c:v>
                </c:pt>
                <c:pt idx="189">
                  <c:v>8.3949999999999996</c:v>
                </c:pt>
                <c:pt idx="190">
                  <c:v>8.7199999999999989</c:v>
                </c:pt>
                <c:pt idx="191">
                  <c:v>9.629999999999999</c:v>
                </c:pt>
                <c:pt idx="192">
                  <c:v>10.145</c:v>
                </c:pt>
                <c:pt idx="193">
                  <c:v>9.5749999999999993</c:v>
                </c:pt>
                <c:pt idx="194">
                  <c:v>8.6999999999999993</c:v>
                </c:pt>
                <c:pt idx="195">
                  <c:v>8.620000000000001</c:v>
                </c:pt>
                <c:pt idx="196">
                  <c:v>8.4349999999999987</c:v>
                </c:pt>
                <c:pt idx="197">
                  <c:v>9.0549999999999997</c:v>
                </c:pt>
                <c:pt idx="198">
                  <c:v>10.370000000000001</c:v>
                </c:pt>
                <c:pt idx="199">
                  <c:v>10.715</c:v>
                </c:pt>
                <c:pt idx="200">
                  <c:v>10.035</c:v>
                </c:pt>
                <c:pt idx="201">
                  <c:v>9.870000000000001</c:v>
                </c:pt>
                <c:pt idx="202">
                  <c:v>9.86</c:v>
                </c:pt>
                <c:pt idx="203">
                  <c:v>9.8849999999999998</c:v>
                </c:pt>
                <c:pt idx="204">
                  <c:v>10.09</c:v>
                </c:pt>
                <c:pt idx="205">
                  <c:v>8.8149999999999995</c:v>
                </c:pt>
                <c:pt idx="206">
                  <c:v>8.8049999999999997</c:v>
                </c:pt>
                <c:pt idx="207">
                  <c:v>9.89</c:v>
                </c:pt>
                <c:pt idx="208">
                  <c:v>10.315000000000001</c:v>
                </c:pt>
                <c:pt idx="209">
                  <c:v>10.77</c:v>
                </c:pt>
                <c:pt idx="210">
                  <c:v>10.324999999999999</c:v>
                </c:pt>
                <c:pt idx="211">
                  <c:v>9.9749999999999996</c:v>
                </c:pt>
                <c:pt idx="212">
                  <c:v>10.164999999999999</c:v>
                </c:pt>
                <c:pt idx="213">
                  <c:v>9.9450000000000003</c:v>
                </c:pt>
                <c:pt idx="214">
                  <c:v>9.870000000000001</c:v>
                </c:pt>
                <c:pt idx="215">
                  <c:v>10.234999999999999</c:v>
                </c:pt>
                <c:pt idx="216">
                  <c:v>10.715</c:v>
                </c:pt>
                <c:pt idx="217">
                  <c:v>10.77</c:v>
                </c:pt>
                <c:pt idx="218">
                  <c:v>10.36</c:v>
                </c:pt>
                <c:pt idx="219">
                  <c:v>9.3350000000000009</c:v>
                </c:pt>
                <c:pt idx="220">
                  <c:v>9.5850000000000009</c:v>
                </c:pt>
                <c:pt idx="221">
                  <c:v>10.260000000000002</c:v>
                </c:pt>
                <c:pt idx="222">
                  <c:v>10.039999999999999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69-46D6-BC31-528A3E36D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54488"/>
        <c:axId val="664153832"/>
      </c:lineChart>
      <c:catAx>
        <c:axId val="664154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53832"/>
        <c:crosses val="autoZero"/>
        <c:auto val="1"/>
        <c:lblAlgn val="ctr"/>
        <c:lblOffset val="100"/>
        <c:noMultiLvlLbl val="0"/>
      </c:catAx>
      <c:valAx>
        <c:axId val="6641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AVG_MOVING_TEMPERATURE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5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594360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AB0AC-27AD-408F-BADF-9766D6E54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14</xdr:col>
      <xdr:colOff>586740</xdr:colOff>
      <xdr:row>39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EA522D-32C1-4A7D-B2A8-C2E62134A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30480</xdr:rowOff>
    </xdr:from>
    <xdr:to>
      <xdr:col>21</xdr:col>
      <xdr:colOff>0</xdr:colOff>
      <xdr:row>7</xdr:row>
      <xdr:rowOff>144780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CA534A-9920-46E5-9DDC-37A1ABBC9AB5}"/>
            </a:ext>
          </a:extLst>
        </xdr:cNvPr>
        <xdr:cNvSpPr/>
      </xdr:nvSpPr>
      <xdr:spPr>
        <a:xfrm>
          <a:off x="10363200" y="396240"/>
          <a:ext cx="2438400" cy="1028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Alexandria</a:t>
          </a:r>
          <a:r>
            <a:rPr lang="en-US" sz="1100" baseline="0"/>
            <a:t> city is hotter on average 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compared to the global average and trend had been consistent through all years.</a:t>
          </a:r>
        </a:p>
        <a:p>
          <a:pPr algn="l"/>
          <a:endParaRPr lang="en-US" sz="1100"/>
        </a:p>
      </xdr:txBody>
    </xdr:sp>
    <xdr:clientData/>
  </xdr:twoCellAnchor>
  <xdr:twoCellAnchor>
    <xdr:from>
      <xdr:col>17</xdr:col>
      <xdr:colOff>7620</xdr:colOff>
      <xdr:row>7</xdr:row>
      <xdr:rowOff>175260</xdr:rowOff>
    </xdr:from>
    <xdr:to>
      <xdr:col>21</xdr:col>
      <xdr:colOff>7620</xdr:colOff>
      <xdr:row>15</xdr:row>
      <xdr:rowOff>68580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BC15992-79A3-491A-9687-243661C86BB2}"/>
            </a:ext>
          </a:extLst>
        </xdr:cNvPr>
        <xdr:cNvSpPr/>
      </xdr:nvSpPr>
      <xdr:spPr>
        <a:xfrm>
          <a:off x="10370820" y="1455420"/>
          <a:ext cx="2438400" cy="13563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changes is highly related as correlation cofficient has a strong positive relation between Alexandria and Global temperature, This mean When avg_global increses, Alexandria avg_temperature will increse also vice versa.</a:t>
          </a:r>
          <a:endParaRPr lang="en-US" sz="1100"/>
        </a:p>
      </xdr:txBody>
    </xdr:sp>
    <xdr:clientData/>
  </xdr:twoCellAnchor>
  <xdr:twoCellAnchor>
    <xdr:from>
      <xdr:col>17</xdr:col>
      <xdr:colOff>7620</xdr:colOff>
      <xdr:row>15</xdr:row>
      <xdr:rowOff>99060</xdr:rowOff>
    </xdr:from>
    <xdr:to>
      <xdr:col>21</xdr:col>
      <xdr:colOff>7620</xdr:colOff>
      <xdr:row>22</xdr:row>
      <xdr:rowOff>175260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E03CDCD-FA23-4CB0-9F42-7E7661CDFEFF}"/>
            </a:ext>
          </a:extLst>
        </xdr:cNvPr>
        <xdr:cNvSpPr/>
      </xdr:nvSpPr>
      <xdr:spPr>
        <a:xfrm>
          <a:off x="10370820" y="2842260"/>
          <a:ext cx="2438400" cy="13563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Looking into the overall trends, it shows that the global temperature is incresing through the years and the world getting hotter as it started from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8.105</a:t>
          </a:r>
          <a:r>
            <a:rPr lang="en-US"/>
            <a:t> degree reaching</a:t>
          </a:r>
          <a:r>
            <a:rPr lang="en-US" baseline="0"/>
            <a:t> to 9.56 degree.</a:t>
          </a:r>
          <a:endParaRPr lang="en-US" sz="1100"/>
        </a:p>
      </xdr:txBody>
    </xdr:sp>
    <xdr:clientData/>
  </xdr:twoCellAnchor>
  <xdr:twoCellAnchor>
    <xdr:from>
      <xdr:col>17</xdr:col>
      <xdr:colOff>7620</xdr:colOff>
      <xdr:row>23</xdr:row>
      <xdr:rowOff>30480</xdr:rowOff>
    </xdr:from>
    <xdr:to>
      <xdr:col>21</xdr:col>
      <xdr:colOff>7620</xdr:colOff>
      <xdr:row>30</xdr:row>
      <xdr:rowOff>106680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1DAE309-3623-4283-8766-D0CF95D5B41E}"/>
            </a:ext>
          </a:extLst>
        </xdr:cNvPr>
        <xdr:cNvSpPr/>
      </xdr:nvSpPr>
      <xdr:spPr>
        <a:xfrm>
          <a:off x="10370820" y="4236720"/>
          <a:ext cx="2438400" cy="13563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Forecasting the trends shows  that temperature will increse through the upcoming years.</a:t>
          </a:r>
        </a:p>
      </xdr:txBody>
    </xdr:sp>
    <xdr:clientData/>
  </xdr:twoCellAnchor>
  <xdr:twoCellAnchor>
    <xdr:from>
      <xdr:col>0</xdr:col>
      <xdr:colOff>0</xdr:colOff>
      <xdr:row>40</xdr:row>
      <xdr:rowOff>0</xdr:rowOff>
    </xdr:from>
    <xdr:to>
      <xdr:col>14</xdr:col>
      <xdr:colOff>601980</xdr:colOff>
      <xdr:row>55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D88BC5-9E87-48AD-A9D8-3AAEC1C12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15</xdr:col>
      <xdr:colOff>30480</xdr:colOff>
      <xdr:row>80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E61ECE-D0F0-496E-919D-E2EAF06C3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6472E4-26A8-4A00-9B79-D0ED851110F3}" name="Table1" displayName="Table1" ref="A1:C251" totalsRowShown="0">
  <autoFilter ref="A1:C251" xr:uid="{865D08F8-9A55-4464-B1C7-DD6A1191D8BD}"/>
  <tableColumns count="3">
    <tableColumn id="1" xr3:uid="{C45E6444-3090-416E-894C-730FA150CF93}" name="year"/>
    <tableColumn id="2" xr3:uid="{E9C9EBA6-FC41-4009-B929-6F2DC850E2A4}" name="moving_global_avg_temp"/>
    <tableColumn id="3" xr3:uid="{E4910838-0F15-4300-B73D-FC3F041C49C9}" name="Forecast(moving_global_avg_temp)">
      <calculatedColumnFormula>_xlfn.FORECAST.ETS(A2,$B$2:$B$224,$A$2:$A$224,1,1)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7"/>
  <sheetViews>
    <sheetView workbookViewId="0">
      <selection activeCell="E30" sqref="E30"/>
    </sheetView>
  </sheetViews>
  <sheetFormatPr defaultRowHeight="14.4" x14ac:dyDescent="0.3"/>
  <cols>
    <col min="3" max="3" width="16" bestFit="1" customWidth="1"/>
  </cols>
  <sheetData>
    <row r="1" spans="1:3" x14ac:dyDescent="0.3">
      <c r="A1" t="s">
        <v>0</v>
      </c>
      <c r="B1" t="s">
        <v>1</v>
      </c>
      <c r="C1" t="s">
        <v>8</v>
      </c>
    </row>
    <row r="2" spans="1:3" x14ac:dyDescent="0.3">
      <c r="A2">
        <v>1750</v>
      </c>
      <c r="B2">
        <v>8.7200000000000006</v>
      </c>
    </row>
    <row r="3" spans="1:3" x14ac:dyDescent="0.3">
      <c r="A3">
        <v>1751</v>
      </c>
      <c r="B3">
        <v>7.98</v>
      </c>
      <c r="C3">
        <f>AVERAGE(B2:B3)</f>
        <v>8.3500000000000014</v>
      </c>
    </row>
    <row r="4" spans="1:3" x14ac:dyDescent="0.3">
      <c r="A4">
        <v>1752</v>
      </c>
      <c r="B4">
        <v>5.78</v>
      </c>
      <c r="C4">
        <f t="shared" ref="C4:C67" si="0">AVERAGE(B3:B4)</f>
        <v>6.8800000000000008</v>
      </c>
    </row>
    <row r="5" spans="1:3" x14ac:dyDescent="0.3">
      <c r="A5">
        <v>1753</v>
      </c>
      <c r="B5">
        <v>8.39</v>
      </c>
      <c r="C5">
        <f t="shared" si="0"/>
        <v>7.0850000000000009</v>
      </c>
    </row>
    <row r="6" spans="1:3" x14ac:dyDescent="0.3">
      <c r="A6">
        <v>1754</v>
      </c>
      <c r="B6">
        <v>8.4700000000000006</v>
      </c>
      <c r="C6">
        <f t="shared" si="0"/>
        <v>8.43</v>
      </c>
    </row>
    <row r="7" spans="1:3" x14ac:dyDescent="0.3">
      <c r="A7">
        <v>1755</v>
      </c>
      <c r="B7">
        <v>8.36</v>
      </c>
      <c r="C7">
        <f t="shared" si="0"/>
        <v>8.4149999999999991</v>
      </c>
    </row>
    <row r="8" spans="1:3" x14ac:dyDescent="0.3">
      <c r="A8">
        <v>1756</v>
      </c>
      <c r="B8">
        <v>8.85</v>
      </c>
      <c r="C8">
        <f t="shared" si="0"/>
        <v>8.6050000000000004</v>
      </c>
    </row>
    <row r="9" spans="1:3" x14ac:dyDescent="0.3">
      <c r="A9">
        <v>1757</v>
      </c>
      <c r="B9">
        <v>9.02</v>
      </c>
      <c r="C9">
        <f t="shared" si="0"/>
        <v>8.9349999999999987</v>
      </c>
    </row>
    <row r="10" spans="1:3" x14ac:dyDescent="0.3">
      <c r="A10">
        <v>1758</v>
      </c>
      <c r="B10">
        <v>6.74</v>
      </c>
      <c r="C10">
        <f t="shared" si="0"/>
        <v>7.88</v>
      </c>
    </row>
    <row r="11" spans="1:3" x14ac:dyDescent="0.3">
      <c r="A11">
        <v>1759</v>
      </c>
      <c r="B11">
        <v>7.99</v>
      </c>
      <c r="C11">
        <f t="shared" si="0"/>
        <v>7.3650000000000002</v>
      </c>
    </row>
    <row r="12" spans="1:3" x14ac:dyDescent="0.3">
      <c r="A12">
        <v>1760</v>
      </c>
      <c r="B12">
        <v>7.19</v>
      </c>
      <c r="C12">
        <f t="shared" si="0"/>
        <v>7.59</v>
      </c>
    </row>
    <row r="13" spans="1:3" x14ac:dyDescent="0.3">
      <c r="A13">
        <v>1761</v>
      </c>
      <c r="B13">
        <v>8.77</v>
      </c>
      <c r="C13">
        <f t="shared" si="0"/>
        <v>7.98</v>
      </c>
    </row>
    <row r="14" spans="1:3" x14ac:dyDescent="0.3">
      <c r="A14">
        <v>1762</v>
      </c>
      <c r="B14">
        <v>8.61</v>
      </c>
      <c r="C14">
        <f t="shared" si="0"/>
        <v>8.69</v>
      </c>
    </row>
    <row r="15" spans="1:3" x14ac:dyDescent="0.3">
      <c r="A15">
        <v>1763</v>
      </c>
      <c r="B15">
        <v>7.5</v>
      </c>
      <c r="C15">
        <f t="shared" si="0"/>
        <v>8.0549999999999997</v>
      </c>
    </row>
    <row r="16" spans="1:3" x14ac:dyDescent="0.3">
      <c r="A16">
        <v>1764</v>
      </c>
      <c r="B16">
        <v>8.4</v>
      </c>
      <c r="C16">
        <f t="shared" si="0"/>
        <v>7.95</v>
      </c>
    </row>
    <row r="17" spans="1:3" x14ac:dyDescent="0.3">
      <c r="A17">
        <v>1765</v>
      </c>
      <c r="B17">
        <v>8.25</v>
      </c>
      <c r="C17">
        <f t="shared" si="0"/>
        <v>8.3249999999999993</v>
      </c>
    </row>
    <row r="18" spans="1:3" x14ac:dyDescent="0.3">
      <c r="A18">
        <v>1766</v>
      </c>
      <c r="B18">
        <v>8.41</v>
      </c>
      <c r="C18">
        <f t="shared" si="0"/>
        <v>8.33</v>
      </c>
    </row>
    <row r="19" spans="1:3" x14ac:dyDescent="0.3">
      <c r="A19">
        <v>1767</v>
      </c>
      <c r="B19">
        <v>8.2200000000000006</v>
      </c>
      <c r="C19">
        <f t="shared" si="0"/>
        <v>8.3150000000000013</v>
      </c>
    </row>
    <row r="20" spans="1:3" x14ac:dyDescent="0.3">
      <c r="A20">
        <v>1768</v>
      </c>
      <c r="B20">
        <v>6.78</v>
      </c>
      <c r="C20">
        <f t="shared" si="0"/>
        <v>7.5</v>
      </c>
    </row>
    <row r="21" spans="1:3" x14ac:dyDescent="0.3">
      <c r="A21">
        <v>1769</v>
      </c>
      <c r="B21">
        <v>7.69</v>
      </c>
      <c r="C21">
        <f t="shared" si="0"/>
        <v>7.2350000000000003</v>
      </c>
    </row>
    <row r="22" spans="1:3" x14ac:dyDescent="0.3">
      <c r="A22">
        <v>1770</v>
      </c>
      <c r="B22">
        <v>7.69</v>
      </c>
      <c r="C22">
        <f t="shared" si="0"/>
        <v>7.69</v>
      </c>
    </row>
    <row r="23" spans="1:3" x14ac:dyDescent="0.3">
      <c r="A23">
        <v>1771</v>
      </c>
      <c r="B23">
        <v>7.85</v>
      </c>
      <c r="C23">
        <f t="shared" si="0"/>
        <v>7.77</v>
      </c>
    </row>
    <row r="24" spans="1:3" x14ac:dyDescent="0.3">
      <c r="A24">
        <v>1772</v>
      </c>
      <c r="B24">
        <v>8.19</v>
      </c>
      <c r="C24">
        <f t="shared" si="0"/>
        <v>8.02</v>
      </c>
    </row>
    <row r="25" spans="1:3" x14ac:dyDescent="0.3">
      <c r="A25">
        <v>1773</v>
      </c>
      <c r="B25">
        <v>8.2200000000000006</v>
      </c>
      <c r="C25">
        <f t="shared" si="0"/>
        <v>8.2050000000000001</v>
      </c>
    </row>
    <row r="26" spans="1:3" x14ac:dyDescent="0.3">
      <c r="A26">
        <v>1774</v>
      </c>
      <c r="B26">
        <v>8.77</v>
      </c>
      <c r="C26">
        <f t="shared" si="0"/>
        <v>8.495000000000001</v>
      </c>
    </row>
    <row r="27" spans="1:3" x14ac:dyDescent="0.3">
      <c r="A27">
        <v>1775</v>
      </c>
      <c r="B27">
        <v>9.18</v>
      </c>
      <c r="C27">
        <f t="shared" si="0"/>
        <v>8.9749999999999996</v>
      </c>
    </row>
    <row r="28" spans="1:3" x14ac:dyDescent="0.3">
      <c r="A28">
        <v>1776</v>
      </c>
      <c r="B28">
        <v>8.3000000000000007</v>
      </c>
      <c r="C28">
        <f t="shared" si="0"/>
        <v>8.74</v>
      </c>
    </row>
    <row r="29" spans="1:3" x14ac:dyDescent="0.3">
      <c r="A29">
        <v>1777</v>
      </c>
      <c r="B29">
        <v>8.26</v>
      </c>
      <c r="C29">
        <f t="shared" si="0"/>
        <v>8.2800000000000011</v>
      </c>
    </row>
    <row r="30" spans="1:3" x14ac:dyDescent="0.3">
      <c r="A30">
        <v>1778</v>
      </c>
      <c r="B30">
        <v>8.5399999999999991</v>
      </c>
      <c r="C30">
        <f t="shared" si="0"/>
        <v>8.3999999999999986</v>
      </c>
    </row>
    <row r="31" spans="1:3" x14ac:dyDescent="0.3">
      <c r="A31">
        <v>1779</v>
      </c>
      <c r="B31">
        <v>8.98</v>
      </c>
      <c r="C31">
        <f t="shared" si="0"/>
        <v>8.76</v>
      </c>
    </row>
    <row r="32" spans="1:3" x14ac:dyDescent="0.3">
      <c r="A32">
        <v>1780</v>
      </c>
      <c r="B32">
        <v>9.43</v>
      </c>
      <c r="C32">
        <f t="shared" si="0"/>
        <v>9.2050000000000001</v>
      </c>
    </row>
    <row r="33" spans="1:3" x14ac:dyDescent="0.3">
      <c r="A33">
        <v>1781</v>
      </c>
      <c r="B33">
        <v>8.1</v>
      </c>
      <c r="C33">
        <f t="shared" si="0"/>
        <v>8.7650000000000006</v>
      </c>
    </row>
    <row r="34" spans="1:3" x14ac:dyDescent="0.3">
      <c r="A34">
        <v>1782</v>
      </c>
      <c r="B34">
        <v>7.9</v>
      </c>
      <c r="C34">
        <f t="shared" si="0"/>
        <v>8</v>
      </c>
    </row>
    <row r="35" spans="1:3" x14ac:dyDescent="0.3">
      <c r="A35">
        <v>1783</v>
      </c>
      <c r="B35">
        <v>7.68</v>
      </c>
      <c r="C35">
        <f t="shared" si="0"/>
        <v>7.79</v>
      </c>
    </row>
    <row r="36" spans="1:3" x14ac:dyDescent="0.3">
      <c r="A36">
        <v>1784</v>
      </c>
      <c r="B36">
        <v>7.86</v>
      </c>
      <c r="C36">
        <f t="shared" si="0"/>
        <v>7.77</v>
      </c>
    </row>
    <row r="37" spans="1:3" x14ac:dyDescent="0.3">
      <c r="A37">
        <v>1785</v>
      </c>
      <c r="B37">
        <v>7.36</v>
      </c>
      <c r="C37">
        <f t="shared" si="0"/>
        <v>7.61</v>
      </c>
    </row>
    <row r="38" spans="1:3" x14ac:dyDescent="0.3">
      <c r="A38">
        <v>1786</v>
      </c>
      <c r="B38">
        <v>8.26</v>
      </c>
      <c r="C38">
        <f t="shared" si="0"/>
        <v>7.8100000000000005</v>
      </c>
    </row>
    <row r="39" spans="1:3" x14ac:dyDescent="0.3">
      <c r="A39">
        <v>1787</v>
      </c>
      <c r="B39">
        <v>8.0299999999999994</v>
      </c>
      <c r="C39">
        <f t="shared" si="0"/>
        <v>8.1449999999999996</v>
      </c>
    </row>
    <row r="40" spans="1:3" x14ac:dyDescent="0.3">
      <c r="A40">
        <v>1788</v>
      </c>
      <c r="B40">
        <v>8.4499999999999993</v>
      </c>
      <c r="C40">
        <f t="shared" si="0"/>
        <v>8.2399999999999984</v>
      </c>
    </row>
    <row r="41" spans="1:3" x14ac:dyDescent="0.3">
      <c r="A41">
        <v>1789</v>
      </c>
      <c r="B41">
        <v>8.33</v>
      </c>
      <c r="C41">
        <f t="shared" si="0"/>
        <v>8.39</v>
      </c>
    </row>
    <row r="42" spans="1:3" x14ac:dyDescent="0.3">
      <c r="A42">
        <v>1790</v>
      </c>
      <c r="B42">
        <v>7.98</v>
      </c>
      <c r="C42">
        <f t="shared" si="0"/>
        <v>8.1550000000000011</v>
      </c>
    </row>
    <row r="43" spans="1:3" x14ac:dyDescent="0.3">
      <c r="A43">
        <v>1791</v>
      </c>
      <c r="B43">
        <v>8.23</v>
      </c>
      <c r="C43">
        <f t="shared" si="0"/>
        <v>8.1050000000000004</v>
      </c>
    </row>
    <row r="44" spans="1:3" x14ac:dyDescent="0.3">
      <c r="A44">
        <v>1792</v>
      </c>
      <c r="B44">
        <v>8.09</v>
      </c>
      <c r="C44">
        <f t="shared" si="0"/>
        <v>8.16</v>
      </c>
    </row>
    <row r="45" spans="1:3" x14ac:dyDescent="0.3">
      <c r="A45">
        <v>1793</v>
      </c>
      <c r="B45">
        <v>8.23</v>
      </c>
      <c r="C45">
        <f t="shared" si="0"/>
        <v>8.16</v>
      </c>
    </row>
    <row r="46" spans="1:3" x14ac:dyDescent="0.3">
      <c r="A46">
        <v>1794</v>
      </c>
      <c r="B46">
        <v>8.5299999999999994</v>
      </c>
      <c r="C46">
        <f t="shared" si="0"/>
        <v>8.379999999999999</v>
      </c>
    </row>
    <row r="47" spans="1:3" x14ac:dyDescent="0.3">
      <c r="A47">
        <v>1795</v>
      </c>
      <c r="B47">
        <v>8.35</v>
      </c>
      <c r="C47">
        <f t="shared" si="0"/>
        <v>8.44</v>
      </c>
    </row>
    <row r="48" spans="1:3" x14ac:dyDescent="0.3">
      <c r="A48">
        <v>1796</v>
      </c>
      <c r="B48">
        <v>8.27</v>
      </c>
      <c r="C48">
        <f t="shared" si="0"/>
        <v>8.3099999999999987</v>
      </c>
    </row>
    <row r="49" spans="1:3" x14ac:dyDescent="0.3">
      <c r="A49">
        <v>1797</v>
      </c>
      <c r="B49">
        <v>8.51</v>
      </c>
      <c r="C49">
        <f t="shared" si="0"/>
        <v>8.39</v>
      </c>
    </row>
    <row r="50" spans="1:3" x14ac:dyDescent="0.3">
      <c r="A50">
        <v>1798</v>
      </c>
      <c r="B50">
        <v>8.67</v>
      </c>
      <c r="C50">
        <f t="shared" si="0"/>
        <v>8.59</v>
      </c>
    </row>
    <row r="51" spans="1:3" x14ac:dyDescent="0.3">
      <c r="A51">
        <v>1799</v>
      </c>
      <c r="B51">
        <v>8.51</v>
      </c>
      <c r="C51">
        <f t="shared" si="0"/>
        <v>8.59</v>
      </c>
    </row>
    <row r="52" spans="1:3" x14ac:dyDescent="0.3">
      <c r="A52">
        <v>1800</v>
      </c>
      <c r="B52">
        <v>8.48</v>
      </c>
      <c r="C52">
        <f t="shared" si="0"/>
        <v>8.495000000000001</v>
      </c>
    </row>
    <row r="53" spans="1:3" x14ac:dyDescent="0.3">
      <c r="A53">
        <v>1801</v>
      </c>
      <c r="B53">
        <v>8.59</v>
      </c>
      <c r="C53">
        <f t="shared" si="0"/>
        <v>8.5350000000000001</v>
      </c>
    </row>
    <row r="54" spans="1:3" x14ac:dyDescent="0.3">
      <c r="A54">
        <v>1802</v>
      </c>
      <c r="B54">
        <v>8.58</v>
      </c>
      <c r="C54">
        <f t="shared" si="0"/>
        <v>8.5850000000000009</v>
      </c>
    </row>
    <row r="55" spans="1:3" x14ac:dyDescent="0.3">
      <c r="A55">
        <v>1803</v>
      </c>
      <c r="B55">
        <v>8.5</v>
      </c>
      <c r="C55">
        <f t="shared" si="0"/>
        <v>8.5399999999999991</v>
      </c>
    </row>
    <row r="56" spans="1:3" x14ac:dyDescent="0.3">
      <c r="A56">
        <v>1804</v>
      </c>
      <c r="B56">
        <v>8.84</v>
      </c>
      <c r="C56">
        <f t="shared" si="0"/>
        <v>8.67</v>
      </c>
    </row>
    <row r="57" spans="1:3" x14ac:dyDescent="0.3">
      <c r="A57">
        <v>1805</v>
      </c>
      <c r="B57">
        <v>8.56</v>
      </c>
      <c r="C57">
        <f t="shared" si="0"/>
        <v>8.6999999999999993</v>
      </c>
    </row>
    <row r="58" spans="1:3" x14ac:dyDescent="0.3">
      <c r="A58">
        <v>1806</v>
      </c>
      <c r="B58">
        <v>8.43</v>
      </c>
      <c r="C58">
        <f t="shared" si="0"/>
        <v>8.495000000000001</v>
      </c>
    </row>
    <row r="59" spans="1:3" x14ac:dyDescent="0.3">
      <c r="A59">
        <v>1807</v>
      </c>
      <c r="B59">
        <v>8.2799999999999994</v>
      </c>
      <c r="C59">
        <f t="shared" si="0"/>
        <v>8.3550000000000004</v>
      </c>
    </row>
    <row r="60" spans="1:3" x14ac:dyDescent="0.3">
      <c r="A60">
        <v>1808</v>
      </c>
      <c r="B60">
        <v>7.63</v>
      </c>
      <c r="C60">
        <f t="shared" si="0"/>
        <v>7.9550000000000001</v>
      </c>
    </row>
    <row r="61" spans="1:3" x14ac:dyDescent="0.3">
      <c r="A61">
        <v>1809</v>
      </c>
      <c r="B61">
        <v>7.08</v>
      </c>
      <c r="C61">
        <f t="shared" si="0"/>
        <v>7.3550000000000004</v>
      </c>
    </row>
    <row r="62" spans="1:3" x14ac:dyDescent="0.3">
      <c r="A62">
        <v>1810</v>
      </c>
      <c r="B62">
        <v>6.92</v>
      </c>
      <c r="C62">
        <f t="shared" si="0"/>
        <v>7</v>
      </c>
    </row>
    <row r="63" spans="1:3" x14ac:dyDescent="0.3">
      <c r="A63">
        <v>1811</v>
      </c>
      <c r="B63">
        <v>6.86</v>
      </c>
      <c r="C63">
        <f t="shared" si="0"/>
        <v>6.8900000000000006</v>
      </c>
    </row>
    <row r="64" spans="1:3" x14ac:dyDescent="0.3">
      <c r="A64">
        <v>1812</v>
      </c>
      <c r="B64">
        <v>7.05</v>
      </c>
      <c r="C64">
        <f t="shared" si="0"/>
        <v>6.9550000000000001</v>
      </c>
    </row>
    <row r="65" spans="1:3" x14ac:dyDescent="0.3">
      <c r="A65">
        <v>1813</v>
      </c>
      <c r="B65">
        <v>7.74</v>
      </c>
      <c r="C65">
        <f t="shared" si="0"/>
        <v>7.3949999999999996</v>
      </c>
    </row>
    <row r="66" spans="1:3" x14ac:dyDescent="0.3">
      <c r="A66">
        <v>1814</v>
      </c>
      <c r="B66">
        <v>7.59</v>
      </c>
      <c r="C66">
        <f t="shared" si="0"/>
        <v>7.665</v>
      </c>
    </row>
    <row r="67" spans="1:3" x14ac:dyDescent="0.3">
      <c r="A67">
        <v>1815</v>
      </c>
      <c r="B67">
        <v>7.24</v>
      </c>
      <c r="C67">
        <f t="shared" si="0"/>
        <v>7.415</v>
      </c>
    </row>
    <row r="68" spans="1:3" x14ac:dyDescent="0.3">
      <c r="A68">
        <v>1816</v>
      </c>
      <c r="B68">
        <v>6.94</v>
      </c>
      <c r="C68">
        <f t="shared" ref="C68:C131" si="1">AVERAGE(B67:B68)</f>
        <v>7.09</v>
      </c>
    </row>
    <row r="69" spans="1:3" x14ac:dyDescent="0.3">
      <c r="A69">
        <v>1817</v>
      </c>
      <c r="B69">
        <v>6.98</v>
      </c>
      <c r="C69">
        <f t="shared" si="1"/>
        <v>6.9600000000000009</v>
      </c>
    </row>
    <row r="70" spans="1:3" x14ac:dyDescent="0.3">
      <c r="A70">
        <v>1818</v>
      </c>
      <c r="B70">
        <v>7.83</v>
      </c>
      <c r="C70">
        <f t="shared" si="1"/>
        <v>7.4050000000000002</v>
      </c>
    </row>
    <row r="71" spans="1:3" x14ac:dyDescent="0.3">
      <c r="A71">
        <v>1819</v>
      </c>
      <c r="B71">
        <v>7.37</v>
      </c>
      <c r="C71">
        <f t="shared" si="1"/>
        <v>7.6</v>
      </c>
    </row>
    <row r="72" spans="1:3" x14ac:dyDescent="0.3">
      <c r="A72">
        <v>1820</v>
      </c>
      <c r="B72">
        <v>7.62</v>
      </c>
      <c r="C72">
        <f t="shared" si="1"/>
        <v>7.4950000000000001</v>
      </c>
    </row>
    <row r="73" spans="1:3" x14ac:dyDescent="0.3">
      <c r="A73">
        <v>1821</v>
      </c>
      <c r="B73">
        <v>8.09</v>
      </c>
      <c r="C73">
        <f t="shared" si="1"/>
        <v>7.8550000000000004</v>
      </c>
    </row>
    <row r="74" spans="1:3" x14ac:dyDescent="0.3">
      <c r="A74">
        <v>1822</v>
      </c>
      <c r="B74">
        <v>8.19</v>
      </c>
      <c r="C74">
        <f t="shared" si="1"/>
        <v>8.14</v>
      </c>
    </row>
    <row r="75" spans="1:3" x14ac:dyDescent="0.3">
      <c r="A75">
        <v>1823</v>
      </c>
      <c r="B75">
        <v>7.72</v>
      </c>
      <c r="C75">
        <f t="shared" si="1"/>
        <v>7.9550000000000001</v>
      </c>
    </row>
    <row r="76" spans="1:3" x14ac:dyDescent="0.3">
      <c r="A76">
        <v>1824</v>
      </c>
      <c r="B76">
        <v>8.5500000000000007</v>
      </c>
      <c r="C76">
        <f t="shared" si="1"/>
        <v>8.1349999999999998</v>
      </c>
    </row>
    <row r="77" spans="1:3" x14ac:dyDescent="0.3">
      <c r="A77">
        <v>1825</v>
      </c>
      <c r="B77">
        <v>8.39</v>
      </c>
      <c r="C77">
        <f t="shared" si="1"/>
        <v>8.4700000000000006</v>
      </c>
    </row>
    <row r="78" spans="1:3" x14ac:dyDescent="0.3">
      <c r="A78">
        <v>1826</v>
      </c>
      <c r="B78">
        <v>8.36</v>
      </c>
      <c r="C78">
        <f t="shared" si="1"/>
        <v>8.375</v>
      </c>
    </row>
    <row r="79" spans="1:3" x14ac:dyDescent="0.3">
      <c r="A79">
        <v>1827</v>
      </c>
      <c r="B79">
        <v>8.81</v>
      </c>
      <c r="C79">
        <f t="shared" si="1"/>
        <v>8.5850000000000009</v>
      </c>
    </row>
    <row r="80" spans="1:3" x14ac:dyDescent="0.3">
      <c r="A80">
        <v>1828</v>
      </c>
      <c r="B80">
        <v>8.17</v>
      </c>
      <c r="C80">
        <f t="shared" si="1"/>
        <v>8.49</v>
      </c>
    </row>
    <row r="81" spans="1:3" x14ac:dyDescent="0.3">
      <c r="A81">
        <v>1829</v>
      </c>
      <c r="B81">
        <v>7.94</v>
      </c>
      <c r="C81">
        <f t="shared" si="1"/>
        <v>8.0549999999999997</v>
      </c>
    </row>
    <row r="82" spans="1:3" x14ac:dyDescent="0.3">
      <c r="A82">
        <v>1830</v>
      </c>
      <c r="B82">
        <v>8.52</v>
      </c>
      <c r="C82">
        <f t="shared" si="1"/>
        <v>8.23</v>
      </c>
    </row>
    <row r="83" spans="1:3" x14ac:dyDescent="0.3">
      <c r="A83">
        <v>1831</v>
      </c>
      <c r="B83">
        <v>7.64</v>
      </c>
      <c r="C83">
        <f t="shared" si="1"/>
        <v>8.08</v>
      </c>
    </row>
    <row r="84" spans="1:3" x14ac:dyDescent="0.3">
      <c r="A84">
        <v>1832</v>
      </c>
      <c r="B84">
        <v>7.45</v>
      </c>
      <c r="C84">
        <f t="shared" si="1"/>
        <v>7.5449999999999999</v>
      </c>
    </row>
    <row r="85" spans="1:3" x14ac:dyDescent="0.3">
      <c r="A85">
        <v>1833</v>
      </c>
      <c r="B85">
        <v>8.01</v>
      </c>
      <c r="C85">
        <f t="shared" si="1"/>
        <v>7.73</v>
      </c>
    </row>
    <row r="86" spans="1:3" x14ac:dyDescent="0.3">
      <c r="A86">
        <v>1834</v>
      </c>
      <c r="B86">
        <v>8.15</v>
      </c>
      <c r="C86">
        <f t="shared" si="1"/>
        <v>8.08</v>
      </c>
    </row>
    <row r="87" spans="1:3" x14ac:dyDescent="0.3">
      <c r="A87">
        <v>1835</v>
      </c>
      <c r="B87">
        <v>7.39</v>
      </c>
      <c r="C87">
        <f t="shared" si="1"/>
        <v>7.77</v>
      </c>
    </row>
    <row r="88" spans="1:3" x14ac:dyDescent="0.3">
      <c r="A88">
        <v>1836</v>
      </c>
      <c r="B88">
        <v>7.7</v>
      </c>
      <c r="C88">
        <f t="shared" si="1"/>
        <v>7.5449999999999999</v>
      </c>
    </row>
    <row r="89" spans="1:3" x14ac:dyDescent="0.3">
      <c r="A89">
        <v>1837</v>
      </c>
      <c r="B89">
        <v>7.38</v>
      </c>
      <c r="C89">
        <f t="shared" si="1"/>
        <v>7.54</v>
      </c>
    </row>
    <row r="90" spans="1:3" x14ac:dyDescent="0.3">
      <c r="A90">
        <v>1838</v>
      </c>
      <c r="B90">
        <v>7.51</v>
      </c>
      <c r="C90">
        <f t="shared" si="1"/>
        <v>7.4450000000000003</v>
      </c>
    </row>
    <row r="91" spans="1:3" x14ac:dyDescent="0.3">
      <c r="A91">
        <v>1839</v>
      </c>
      <c r="B91">
        <v>7.63</v>
      </c>
      <c r="C91">
        <f t="shared" si="1"/>
        <v>7.57</v>
      </c>
    </row>
    <row r="92" spans="1:3" x14ac:dyDescent="0.3">
      <c r="A92">
        <v>1840</v>
      </c>
      <c r="B92">
        <v>7.8</v>
      </c>
      <c r="C92">
        <f t="shared" si="1"/>
        <v>7.7149999999999999</v>
      </c>
    </row>
    <row r="93" spans="1:3" x14ac:dyDescent="0.3">
      <c r="A93">
        <v>1841</v>
      </c>
      <c r="B93">
        <v>7.69</v>
      </c>
      <c r="C93">
        <f t="shared" si="1"/>
        <v>7.7450000000000001</v>
      </c>
    </row>
    <row r="94" spans="1:3" x14ac:dyDescent="0.3">
      <c r="A94">
        <v>1842</v>
      </c>
      <c r="B94">
        <v>8.02</v>
      </c>
      <c r="C94">
        <f t="shared" si="1"/>
        <v>7.8550000000000004</v>
      </c>
    </row>
    <row r="95" spans="1:3" x14ac:dyDescent="0.3">
      <c r="A95">
        <v>1843</v>
      </c>
      <c r="B95">
        <v>8.17</v>
      </c>
      <c r="C95">
        <f t="shared" si="1"/>
        <v>8.0949999999999989</v>
      </c>
    </row>
    <row r="96" spans="1:3" x14ac:dyDescent="0.3">
      <c r="A96">
        <v>1844</v>
      </c>
      <c r="B96">
        <v>7.65</v>
      </c>
      <c r="C96">
        <f t="shared" si="1"/>
        <v>7.91</v>
      </c>
    </row>
    <row r="97" spans="1:3" x14ac:dyDescent="0.3">
      <c r="A97">
        <v>1845</v>
      </c>
      <c r="B97">
        <v>7.85</v>
      </c>
      <c r="C97">
        <f t="shared" si="1"/>
        <v>7.75</v>
      </c>
    </row>
    <row r="98" spans="1:3" x14ac:dyDescent="0.3">
      <c r="A98">
        <v>1846</v>
      </c>
      <c r="B98">
        <v>8.5500000000000007</v>
      </c>
      <c r="C98">
        <f t="shared" si="1"/>
        <v>8.1999999999999993</v>
      </c>
    </row>
    <row r="99" spans="1:3" x14ac:dyDescent="0.3">
      <c r="A99">
        <v>1847</v>
      </c>
      <c r="B99">
        <v>8.09</v>
      </c>
      <c r="C99">
        <f t="shared" si="1"/>
        <v>8.32</v>
      </c>
    </row>
    <row r="100" spans="1:3" x14ac:dyDescent="0.3">
      <c r="A100">
        <v>1848</v>
      </c>
      <c r="B100">
        <v>7.98</v>
      </c>
      <c r="C100">
        <f t="shared" si="1"/>
        <v>8.0350000000000001</v>
      </c>
    </row>
    <row r="101" spans="1:3" x14ac:dyDescent="0.3">
      <c r="A101">
        <v>1849</v>
      </c>
      <c r="B101">
        <v>7.98</v>
      </c>
      <c r="C101">
        <f t="shared" si="1"/>
        <v>7.98</v>
      </c>
    </row>
    <row r="102" spans="1:3" x14ac:dyDescent="0.3">
      <c r="A102">
        <v>1850</v>
      </c>
      <c r="B102">
        <v>7.9</v>
      </c>
      <c r="C102">
        <f t="shared" si="1"/>
        <v>7.94</v>
      </c>
    </row>
    <row r="103" spans="1:3" x14ac:dyDescent="0.3">
      <c r="A103">
        <v>1851</v>
      </c>
      <c r="B103">
        <v>8.18</v>
      </c>
      <c r="C103">
        <f t="shared" si="1"/>
        <v>8.0399999999999991</v>
      </c>
    </row>
    <row r="104" spans="1:3" x14ac:dyDescent="0.3">
      <c r="A104">
        <v>1852</v>
      </c>
      <c r="B104">
        <v>8.1</v>
      </c>
      <c r="C104">
        <f t="shared" si="1"/>
        <v>8.14</v>
      </c>
    </row>
    <row r="105" spans="1:3" x14ac:dyDescent="0.3">
      <c r="A105">
        <v>1853</v>
      </c>
      <c r="B105">
        <v>8.0399999999999991</v>
      </c>
      <c r="C105">
        <f t="shared" si="1"/>
        <v>8.07</v>
      </c>
    </row>
    <row r="106" spans="1:3" x14ac:dyDescent="0.3">
      <c r="A106">
        <v>1854</v>
      </c>
      <c r="B106">
        <v>8.2100000000000009</v>
      </c>
      <c r="C106">
        <f t="shared" si="1"/>
        <v>8.125</v>
      </c>
    </row>
    <row r="107" spans="1:3" x14ac:dyDescent="0.3">
      <c r="A107">
        <v>1855</v>
      </c>
      <c r="B107">
        <v>8.11</v>
      </c>
      <c r="C107">
        <f t="shared" si="1"/>
        <v>8.16</v>
      </c>
    </row>
    <row r="108" spans="1:3" x14ac:dyDescent="0.3">
      <c r="A108">
        <v>1856</v>
      </c>
      <c r="B108">
        <v>8</v>
      </c>
      <c r="C108">
        <f t="shared" si="1"/>
        <v>8.0549999999999997</v>
      </c>
    </row>
    <row r="109" spans="1:3" x14ac:dyDescent="0.3">
      <c r="A109">
        <v>1857</v>
      </c>
      <c r="B109">
        <v>7.76</v>
      </c>
      <c r="C109">
        <f t="shared" si="1"/>
        <v>7.88</v>
      </c>
    </row>
    <row r="110" spans="1:3" x14ac:dyDescent="0.3">
      <c r="A110">
        <v>1858</v>
      </c>
      <c r="B110">
        <v>8.1</v>
      </c>
      <c r="C110">
        <f t="shared" si="1"/>
        <v>7.93</v>
      </c>
    </row>
    <row r="111" spans="1:3" x14ac:dyDescent="0.3">
      <c r="A111">
        <v>1859</v>
      </c>
      <c r="B111">
        <v>8.25</v>
      </c>
      <c r="C111">
        <f t="shared" si="1"/>
        <v>8.1750000000000007</v>
      </c>
    </row>
    <row r="112" spans="1:3" x14ac:dyDescent="0.3">
      <c r="A112">
        <v>1860</v>
      </c>
      <c r="B112">
        <v>7.96</v>
      </c>
      <c r="C112">
        <f t="shared" si="1"/>
        <v>8.1050000000000004</v>
      </c>
    </row>
    <row r="113" spans="1:3" x14ac:dyDescent="0.3">
      <c r="A113">
        <v>1861</v>
      </c>
      <c r="B113">
        <v>7.85</v>
      </c>
      <c r="C113">
        <f t="shared" si="1"/>
        <v>7.9049999999999994</v>
      </c>
    </row>
    <row r="114" spans="1:3" x14ac:dyDescent="0.3">
      <c r="A114">
        <v>1862</v>
      </c>
      <c r="B114">
        <v>7.56</v>
      </c>
      <c r="C114">
        <f t="shared" si="1"/>
        <v>7.7050000000000001</v>
      </c>
    </row>
    <row r="115" spans="1:3" x14ac:dyDescent="0.3">
      <c r="A115">
        <v>1863</v>
      </c>
      <c r="B115">
        <v>8.11</v>
      </c>
      <c r="C115">
        <f t="shared" si="1"/>
        <v>7.8349999999999991</v>
      </c>
    </row>
    <row r="116" spans="1:3" x14ac:dyDescent="0.3">
      <c r="A116">
        <v>1864</v>
      </c>
      <c r="B116">
        <v>7.98</v>
      </c>
      <c r="C116">
        <f t="shared" si="1"/>
        <v>8.0449999999999999</v>
      </c>
    </row>
    <row r="117" spans="1:3" x14ac:dyDescent="0.3">
      <c r="A117">
        <v>1865</v>
      </c>
      <c r="B117">
        <v>8.18</v>
      </c>
      <c r="C117">
        <f t="shared" si="1"/>
        <v>8.08</v>
      </c>
    </row>
    <row r="118" spans="1:3" x14ac:dyDescent="0.3">
      <c r="A118">
        <v>1866</v>
      </c>
      <c r="B118">
        <v>8.2899999999999991</v>
      </c>
      <c r="C118">
        <f t="shared" si="1"/>
        <v>8.2349999999999994</v>
      </c>
    </row>
    <row r="119" spans="1:3" x14ac:dyDescent="0.3">
      <c r="A119">
        <v>1867</v>
      </c>
      <c r="B119">
        <v>8.44</v>
      </c>
      <c r="C119">
        <f t="shared" si="1"/>
        <v>8.3649999999999984</v>
      </c>
    </row>
    <row r="120" spans="1:3" x14ac:dyDescent="0.3">
      <c r="A120">
        <v>1868</v>
      </c>
      <c r="B120">
        <v>8.25</v>
      </c>
      <c r="C120">
        <f t="shared" si="1"/>
        <v>8.3449999999999989</v>
      </c>
    </row>
    <row r="121" spans="1:3" x14ac:dyDescent="0.3">
      <c r="A121">
        <v>1869</v>
      </c>
      <c r="B121">
        <v>8.43</v>
      </c>
      <c r="C121">
        <f t="shared" si="1"/>
        <v>8.34</v>
      </c>
    </row>
    <row r="122" spans="1:3" x14ac:dyDescent="0.3">
      <c r="A122">
        <v>1870</v>
      </c>
      <c r="B122">
        <v>8.1999999999999993</v>
      </c>
      <c r="C122">
        <f t="shared" si="1"/>
        <v>8.3149999999999995</v>
      </c>
    </row>
    <row r="123" spans="1:3" x14ac:dyDescent="0.3">
      <c r="A123">
        <v>1871</v>
      </c>
      <c r="B123">
        <v>8.1199999999999992</v>
      </c>
      <c r="C123">
        <f t="shared" si="1"/>
        <v>8.16</v>
      </c>
    </row>
    <row r="124" spans="1:3" x14ac:dyDescent="0.3">
      <c r="A124">
        <v>1872</v>
      </c>
      <c r="B124">
        <v>8.19</v>
      </c>
      <c r="C124">
        <f t="shared" si="1"/>
        <v>8.1549999999999994</v>
      </c>
    </row>
    <row r="125" spans="1:3" x14ac:dyDescent="0.3">
      <c r="A125">
        <v>1873</v>
      </c>
      <c r="B125">
        <v>8.35</v>
      </c>
      <c r="C125">
        <f t="shared" si="1"/>
        <v>8.27</v>
      </c>
    </row>
    <row r="126" spans="1:3" x14ac:dyDescent="0.3">
      <c r="A126">
        <v>1874</v>
      </c>
      <c r="B126">
        <v>8.43</v>
      </c>
      <c r="C126">
        <f t="shared" si="1"/>
        <v>8.39</v>
      </c>
    </row>
    <row r="127" spans="1:3" x14ac:dyDescent="0.3">
      <c r="A127">
        <v>1875</v>
      </c>
      <c r="B127">
        <v>7.86</v>
      </c>
      <c r="C127">
        <f t="shared" si="1"/>
        <v>8.1449999999999996</v>
      </c>
    </row>
    <row r="128" spans="1:3" x14ac:dyDescent="0.3">
      <c r="A128">
        <v>1876</v>
      </c>
      <c r="B128">
        <v>8.08</v>
      </c>
      <c r="C128">
        <f t="shared" si="1"/>
        <v>7.9700000000000006</v>
      </c>
    </row>
    <row r="129" spans="1:3" x14ac:dyDescent="0.3">
      <c r="A129">
        <v>1877</v>
      </c>
      <c r="B129">
        <v>8.5399999999999991</v>
      </c>
      <c r="C129">
        <f t="shared" si="1"/>
        <v>8.3099999999999987</v>
      </c>
    </row>
    <row r="130" spans="1:3" x14ac:dyDescent="0.3">
      <c r="A130">
        <v>1878</v>
      </c>
      <c r="B130">
        <v>8.83</v>
      </c>
      <c r="C130">
        <f t="shared" si="1"/>
        <v>8.6849999999999987</v>
      </c>
    </row>
    <row r="131" spans="1:3" x14ac:dyDescent="0.3">
      <c r="A131">
        <v>1879</v>
      </c>
      <c r="B131">
        <v>8.17</v>
      </c>
      <c r="C131">
        <f t="shared" si="1"/>
        <v>8.5</v>
      </c>
    </row>
    <row r="132" spans="1:3" x14ac:dyDescent="0.3">
      <c r="A132">
        <v>1880</v>
      </c>
      <c r="B132">
        <v>8.1199999999999992</v>
      </c>
      <c r="C132">
        <f t="shared" ref="C132:C195" si="2">AVERAGE(B131:B132)</f>
        <v>8.1449999999999996</v>
      </c>
    </row>
    <row r="133" spans="1:3" x14ac:dyDescent="0.3">
      <c r="A133">
        <v>1881</v>
      </c>
      <c r="B133">
        <v>8.27</v>
      </c>
      <c r="C133">
        <f t="shared" si="2"/>
        <v>8.1950000000000003</v>
      </c>
    </row>
    <row r="134" spans="1:3" x14ac:dyDescent="0.3">
      <c r="A134">
        <v>1882</v>
      </c>
      <c r="B134">
        <v>8.1300000000000008</v>
      </c>
      <c r="C134">
        <f t="shared" si="2"/>
        <v>8.1999999999999993</v>
      </c>
    </row>
    <row r="135" spans="1:3" x14ac:dyDescent="0.3">
      <c r="A135">
        <v>1883</v>
      </c>
      <c r="B135">
        <v>7.98</v>
      </c>
      <c r="C135">
        <f t="shared" si="2"/>
        <v>8.0549999999999997</v>
      </c>
    </row>
    <row r="136" spans="1:3" x14ac:dyDescent="0.3">
      <c r="A136">
        <v>1884</v>
      </c>
      <c r="B136">
        <v>7.77</v>
      </c>
      <c r="C136">
        <f t="shared" si="2"/>
        <v>7.875</v>
      </c>
    </row>
    <row r="137" spans="1:3" x14ac:dyDescent="0.3">
      <c r="A137">
        <v>1885</v>
      </c>
      <c r="B137">
        <v>7.92</v>
      </c>
      <c r="C137">
        <f t="shared" si="2"/>
        <v>7.8449999999999998</v>
      </c>
    </row>
    <row r="138" spans="1:3" x14ac:dyDescent="0.3">
      <c r="A138">
        <v>1886</v>
      </c>
      <c r="B138">
        <v>7.95</v>
      </c>
      <c r="C138">
        <f t="shared" si="2"/>
        <v>7.9350000000000005</v>
      </c>
    </row>
    <row r="139" spans="1:3" x14ac:dyDescent="0.3">
      <c r="A139">
        <v>1887</v>
      </c>
      <c r="B139">
        <v>7.91</v>
      </c>
      <c r="C139">
        <f t="shared" si="2"/>
        <v>7.93</v>
      </c>
    </row>
    <row r="140" spans="1:3" x14ac:dyDescent="0.3">
      <c r="A140">
        <v>1888</v>
      </c>
      <c r="B140">
        <v>8.09</v>
      </c>
      <c r="C140">
        <f t="shared" si="2"/>
        <v>8</v>
      </c>
    </row>
    <row r="141" spans="1:3" x14ac:dyDescent="0.3">
      <c r="A141">
        <v>1889</v>
      </c>
      <c r="B141">
        <v>8.32</v>
      </c>
      <c r="C141">
        <f t="shared" si="2"/>
        <v>8.2050000000000001</v>
      </c>
    </row>
    <row r="142" spans="1:3" x14ac:dyDescent="0.3">
      <c r="A142">
        <v>1890</v>
      </c>
      <c r="B142">
        <v>7.97</v>
      </c>
      <c r="C142">
        <f t="shared" si="2"/>
        <v>8.1449999999999996</v>
      </c>
    </row>
    <row r="143" spans="1:3" x14ac:dyDescent="0.3">
      <c r="A143">
        <v>1891</v>
      </c>
      <c r="B143">
        <v>8.02</v>
      </c>
      <c r="C143">
        <f t="shared" si="2"/>
        <v>7.9949999999999992</v>
      </c>
    </row>
    <row r="144" spans="1:3" x14ac:dyDescent="0.3">
      <c r="A144">
        <v>1892</v>
      </c>
      <c r="B144">
        <v>8.07</v>
      </c>
      <c r="C144">
        <f t="shared" si="2"/>
        <v>8.0449999999999999</v>
      </c>
    </row>
    <row r="145" spans="1:3" x14ac:dyDescent="0.3">
      <c r="A145">
        <v>1893</v>
      </c>
      <c r="B145">
        <v>8.06</v>
      </c>
      <c r="C145">
        <f t="shared" si="2"/>
        <v>8.0650000000000013</v>
      </c>
    </row>
    <row r="146" spans="1:3" x14ac:dyDescent="0.3">
      <c r="A146">
        <v>1894</v>
      </c>
      <c r="B146">
        <v>8.16</v>
      </c>
      <c r="C146">
        <f t="shared" si="2"/>
        <v>8.11</v>
      </c>
    </row>
    <row r="147" spans="1:3" x14ac:dyDescent="0.3">
      <c r="A147">
        <v>1895</v>
      </c>
      <c r="B147">
        <v>8.15</v>
      </c>
      <c r="C147">
        <f t="shared" si="2"/>
        <v>8.1550000000000011</v>
      </c>
    </row>
    <row r="148" spans="1:3" x14ac:dyDescent="0.3">
      <c r="A148">
        <v>1896</v>
      </c>
      <c r="B148">
        <v>8.2100000000000009</v>
      </c>
      <c r="C148">
        <f t="shared" si="2"/>
        <v>8.18</v>
      </c>
    </row>
    <row r="149" spans="1:3" x14ac:dyDescent="0.3">
      <c r="A149">
        <v>1897</v>
      </c>
      <c r="B149">
        <v>8.2899999999999991</v>
      </c>
      <c r="C149">
        <f t="shared" si="2"/>
        <v>8.25</v>
      </c>
    </row>
    <row r="150" spans="1:3" x14ac:dyDescent="0.3">
      <c r="A150">
        <v>1898</v>
      </c>
      <c r="B150">
        <v>8.18</v>
      </c>
      <c r="C150">
        <f t="shared" si="2"/>
        <v>8.2349999999999994</v>
      </c>
    </row>
    <row r="151" spans="1:3" x14ac:dyDescent="0.3">
      <c r="A151">
        <v>1899</v>
      </c>
      <c r="B151">
        <v>8.4</v>
      </c>
      <c r="C151">
        <f t="shared" si="2"/>
        <v>8.2899999999999991</v>
      </c>
    </row>
    <row r="152" spans="1:3" x14ac:dyDescent="0.3">
      <c r="A152">
        <v>1900</v>
      </c>
      <c r="B152">
        <v>8.5</v>
      </c>
      <c r="C152">
        <f t="shared" si="2"/>
        <v>8.4499999999999993</v>
      </c>
    </row>
    <row r="153" spans="1:3" x14ac:dyDescent="0.3">
      <c r="A153">
        <v>1901</v>
      </c>
      <c r="B153">
        <v>8.5399999999999991</v>
      </c>
      <c r="C153">
        <f t="shared" si="2"/>
        <v>8.52</v>
      </c>
    </row>
    <row r="154" spans="1:3" x14ac:dyDescent="0.3">
      <c r="A154">
        <v>1902</v>
      </c>
      <c r="B154">
        <v>8.3000000000000007</v>
      </c>
      <c r="C154">
        <f t="shared" si="2"/>
        <v>8.42</v>
      </c>
    </row>
    <row r="155" spans="1:3" x14ac:dyDescent="0.3">
      <c r="A155">
        <v>1903</v>
      </c>
      <c r="B155">
        <v>8.2200000000000006</v>
      </c>
      <c r="C155">
        <f t="shared" si="2"/>
        <v>8.2600000000000016</v>
      </c>
    </row>
    <row r="156" spans="1:3" x14ac:dyDescent="0.3">
      <c r="A156">
        <v>1904</v>
      </c>
      <c r="B156">
        <v>8.09</v>
      </c>
      <c r="C156">
        <f t="shared" si="2"/>
        <v>8.1550000000000011</v>
      </c>
    </row>
    <row r="157" spans="1:3" x14ac:dyDescent="0.3">
      <c r="A157">
        <v>1905</v>
      </c>
      <c r="B157">
        <v>8.23</v>
      </c>
      <c r="C157">
        <f t="shared" si="2"/>
        <v>8.16</v>
      </c>
    </row>
    <row r="158" spans="1:3" x14ac:dyDescent="0.3">
      <c r="A158">
        <v>1906</v>
      </c>
      <c r="B158">
        <v>8.3800000000000008</v>
      </c>
      <c r="C158">
        <f t="shared" si="2"/>
        <v>8.3049999999999997</v>
      </c>
    </row>
    <row r="159" spans="1:3" x14ac:dyDescent="0.3">
      <c r="A159">
        <v>1907</v>
      </c>
      <c r="B159">
        <v>7.95</v>
      </c>
      <c r="C159">
        <f t="shared" si="2"/>
        <v>8.1650000000000009</v>
      </c>
    </row>
    <row r="160" spans="1:3" x14ac:dyDescent="0.3">
      <c r="A160">
        <v>1908</v>
      </c>
      <c r="B160">
        <v>8.19</v>
      </c>
      <c r="C160">
        <f t="shared" si="2"/>
        <v>8.07</v>
      </c>
    </row>
    <row r="161" spans="1:3" x14ac:dyDescent="0.3">
      <c r="A161">
        <v>1909</v>
      </c>
      <c r="B161">
        <v>8.18</v>
      </c>
      <c r="C161">
        <f t="shared" si="2"/>
        <v>8.1849999999999987</v>
      </c>
    </row>
    <row r="162" spans="1:3" x14ac:dyDescent="0.3">
      <c r="A162">
        <v>1910</v>
      </c>
      <c r="B162">
        <v>8.2200000000000006</v>
      </c>
      <c r="C162">
        <f t="shared" si="2"/>
        <v>8.1999999999999993</v>
      </c>
    </row>
    <row r="163" spans="1:3" x14ac:dyDescent="0.3">
      <c r="A163">
        <v>1911</v>
      </c>
      <c r="B163">
        <v>8.18</v>
      </c>
      <c r="C163">
        <f t="shared" si="2"/>
        <v>8.1999999999999993</v>
      </c>
    </row>
    <row r="164" spans="1:3" x14ac:dyDescent="0.3">
      <c r="A164">
        <v>1912</v>
      </c>
      <c r="B164">
        <v>8.17</v>
      </c>
      <c r="C164">
        <f t="shared" si="2"/>
        <v>8.1750000000000007</v>
      </c>
    </row>
    <row r="165" spans="1:3" x14ac:dyDescent="0.3">
      <c r="A165">
        <v>1913</v>
      </c>
      <c r="B165">
        <v>8.3000000000000007</v>
      </c>
      <c r="C165">
        <f t="shared" si="2"/>
        <v>8.2349999999999994</v>
      </c>
    </row>
    <row r="166" spans="1:3" x14ac:dyDescent="0.3">
      <c r="A166">
        <v>1914</v>
      </c>
      <c r="B166">
        <v>8.59</v>
      </c>
      <c r="C166">
        <f t="shared" si="2"/>
        <v>8.4450000000000003</v>
      </c>
    </row>
    <row r="167" spans="1:3" x14ac:dyDescent="0.3">
      <c r="A167">
        <v>1915</v>
      </c>
      <c r="B167">
        <v>8.59</v>
      </c>
      <c r="C167">
        <f t="shared" si="2"/>
        <v>8.59</v>
      </c>
    </row>
    <row r="168" spans="1:3" x14ac:dyDescent="0.3">
      <c r="A168">
        <v>1916</v>
      </c>
      <c r="B168">
        <v>8.23</v>
      </c>
      <c r="C168">
        <f t="shared" si="2"/>
        <v>8.41</v>
      </c>
    </row>
    <row r="169" spans="1:3" x14ac:dyDescent="0.3">
      <c r="A169">
        <v>1917</v>
      </c>
      <c r="B169">
        <v>8.02</v>
      </c>
      <c r="C169">
        <f t="shared" si="2"/>
        <v>8.125</v>
      </c>
    </row>
    <row r="170" spans="1:3" x14ac:dyDescent="0.3">
      <c r="A170">
        <v>1918</v>
      </c>
      <c r="B170">
        <v>8.1300000000000008</v>
      </c>
      <c r="C170">
        <f t="shared" si="2"/>
        <v>8.0749999999999993</v>
      </c>
    </row>
    <row r="171" spans="1:3" x14ac:dyDescent="0.3">
      <c r="A171">
        <v>1919</v>
      </c>
      <c r="B171">
        <v>8.3800000000000008</v>
      </c>
      <c r="C171">
        <f t="shared" si="2"/>
        <v>8.2550000000000008</v>
      </c>
    </row>
    <row r="172" spans="1:3" x14ac:dyDescent="0.3">
      <c r="A172">
        <v>1920</v>
      </c>
      <c r="B172">
        <v>8.36</v>
      </c>
      <c r="C172">
        <f t="shared" si="2"/>
        <v>8.370000000000001</v>
      </c>
    </row>
    <row r="173" spans="1:3" x14ac:dyDescent="0.3">
      <c r="A173">
        <v>1921</v>
      </c>
      <c r="B173">
        <v>8.57</v>
      </c>
      <c r="C173">
        <f t="shared" si="2"/>
        <v>8.4649999999999999</v>
      </c>
    </row>
    <row r="174" spans="1:3" x14ac:dyDescent="0.3">
      <c r="A174">
        <v>1922</v>
      </c>
      <c r="B174">
        <v>8.41</v>
      </c>
      <c r="C174">
        <f t="shared" si="2"/>
        <v>8.49</v>
      </c>
    </row>
    <row r="175" spans="1:3" x14ac:dyDescent="0.3">
      <c r="A175">
        <v>1923</v>
      </c>
      <c r="B175">
        <v>8.42</v>
      </c>
      <c r="C175">
        <f t="shared" si="2"/>
        <v>8.4149999999999991</v>
      </c>
    </row>
    <row r="176" spans="1:3" x14ac:dyDescent="0.3">
      <c r="A176">
        <v>1924</v>
      </c>
      <c r="B176">
        <v>8.51</v>
      </c>
      <c r="C176">
        <f t="shared" si="2"/>
        <v>8.4649999999999999</v>
      </c>
    </row>
    <row r="177" spans="1:3" x14ac:dyDescent="0.3">
      <c r="A177">
        <v>1925</v>
      </c>
      <c r="B177">
        <v>8.5299999999999994</v>
      </c>
      <c r="C177">
        <f t="shared" si="2"/>
        <v>8.52</v>
      </c>
    </row>
    <row r="178" spans="1:3" x14ac:dyDescent="0.3">
      <c r="A178">
        <v>1926</v>
      </c>
      <c r="B178">
        <v>8.73</v>
      </c>
      <c r="C178">
        <f t="shared" si="2"/>
        <v>8.629999999999999</v>
      </c>
    </row>
    <row r="179" spans="1:3" x14ac:dyDescent="0.3">
      <c r="A179">
        <v>1927</v>
      </c>
      <c r="B179">
        <v>8.52</v>
      </c>
      <c r="C179">
        <f t="shared" si="2"/>
        <v>8.625</v>
      </c>
    </row>
    <row r="180" spans="1:3" x14ac:dyDescent="0.3">
      <c r="A180">
        <v>1928</v>
      </c>
      <c r="B180">
        <v>8.6300000000000008</v>
      </c>
      <c r="C180">
        <f t="shared" si="2"/>
        <v>8.5749999999999993</v>
      </c>
    </row>
    <row r="181" spans="1:3" x14ac:dyDescent="0.3">
      <c r="A181">
        <v>1929</v>
      </c>
      <c r="B181">
        <v>8.24</v>
      </c>
      <c r="C181">
        <f t="shared" si="2"/>
        <v>8.4350000000000005</v>
      </c>
    </row>
    <row r="182" spans="1:3" x14ac:dyDescent="0.3">
      <c r="A182">
        <v>1930</v>
      </c>
      <c r="B182">
        <v>8.6300000000000008</v>
      </c>
      <c r="C182">
        <f t="shared" si="2"/>
        <v>8.4350000000000005</v>
      </c>
    </row>
    <row r="183" spans="1:3" x14ac:dyDescent="0.3">
      <c r="A183">
        <v>1931</v>
      </c>
      <c r="B183">
        <v>8.7200000000000006</v>
      </c>
      <c r="C183">
        <f t="shared" si="2"/>
        <v>8.6750000000000007</v>
      </c>
    </row>
    <row r="184" spans="1:3" x14ac:dyDescent="0.3">
      <c r="A184">
        <v>1932</v>
      </c>
      <c r="B184">
        <v>8.7100000000000009</v>
      </c>
      <c r="C184">
        <f t="shared" si="2"/>
        <v>8.7149999999999999</v>
      </c>
    </row>
    <row r="185" spans="1:3" x14ac:dyDescent="0.3">
      <c r="A185">
        <v>1933</v>
      </c>
      <c r="B185">
        <v>8.34</v>
      </c>
      <c r="C185">
        <f t="shared" si="2"/>
        <v>8.5250000000000004</v>
      </c>
    </row>
    <row r="186" spans="1:3" x14ac:dyDescent="0.3">
      <c r="A186">
        <v>1934</v>
      </c>
      <c r="B186">
        <v>8.6300000000000008</v>
      </c>
      <c r="C186">
        <f t="shared" si="2"/>
        <v>8.4849999999999994</v>
      </c>
    </row>
    <row r="187" spans="1:3" x14ac:dyDescent="0.3">
      <c r="A187">
        <v>1935</v>
      </c>
      <c r="B187">
        <v>8.52</v>
      </c>
      <c r="C187">
        <f t="shared" si="2"/>
        <v>8.5749999999999993</v>
      </c>
    </row>
    <row r="188" spans="1:3" x14ac:dyDescent="0.3">
      <c r="A188">
        <v>1936</v>
      </c>
      <c r="B188">
        <v>8.5500000000000007</v>
      </c>
      <c r="C188">
        <f t="shared" si="2"/>
        <v>8.5350000000000001</v>
      </c>
    </row>
    <row r="189" spans="1:3" x14ac:dyDescent="0.3">
      <c r="A189">
        <v>1937</v>
      </c>
      <c r="B189">
        <v>8.6999999999999993</v>
      </c>
      <c r="C189">
        <f t="shared" si="2"/>
        <v>8.625</v>
      </c>
    </row>
    <row r="190" spans="1:3" x14ac:dyDescent="0.3">
      <c r="A190">
        <v>1938</v>
      </c>
      <c r="B190">
        <v>8.86</v>
      </c>
      <c r="C190">
        <f t="shared" si="2"/>
        <v>8.7799999999999994</v>
      </c>
    </row>
    <row r="191" spans="1:3" x14ac:dyDescent="0.3">
      <c r="A191">
        <v>1939</v>
      </c>
      <c r="B191">
        <v>8.76</v>
      </c>
      <c r="C191">
        <f t="shared" si="2"/>
        <v>8.8099999999999987</v>
      </c>
    </row>
    <row r="192" spans="1:3" x14ac:dyDescent="0.3">
      <c r="A192">
        <v>1940</v>
      </c>
      <c r="B192">
        <v>8.76</v>
      </c>
      <c r="C192">
        <f t="shared" si="2"/>
        <v>8.76</v>
      </c>
    </row>
    <row r="193" spans="1:3" x14ac:dyDescent="0.3">
      <c r="A193">
        <v>1941</v>
      </c>
      <c r="B193">
        <v>8.77</v>
      </c>
      <c r="C193">
        <f t="shared" si="2"/>
        <v>8.7650000000000006</v>
      </c>
    </row>
    <row r="194" spans="1:3" x14ac:dyDescent="0.3">
      <c r="A194">
        <v>1942</v>
      </c>
      <c r="B194">
        <v>8.73</v>
      </c>
      <c r="C194">
        <f t="shared" si="2"/>
        <v>8.75</v>
      </c>
    </row>
    <row r="195" spans="1:3" x14ac:dyDescent="0.3">
      <c r="A195">
        <v>1943</v>
      </c>
      <c r="B195">
        <v>8.76</v>
      </c>
      <c r="C195">
        <f t="shared" si="2"/>
        <v>8.745000000000001</v>
      </c>
    </row>
    <row r="196" spans="1:3" x14ac:dyDescent="0.3">
      <c r="A196">
        <v>1944</v>
      </c>
      <c r="B196">
        <v>8.85</v>
      </c>
      <c r="C196">
        <f t="shared" ref="C196:C259" si="3">AVERAGE(B195:B196)</f>
        <v>8.8049999999999997</v>
      </c>
    </row>
    <row r="197" spans="1:3" x14ac:dyDescent="0.3">
      <c r="A197">
        <v>1945</v>
      </c>
      <c r="B197">
        <v>8.58</v>
      </c>
      <c r="C197">
        <f t="shared" si="3"/>
        <v>8.7149999999999999</v>
      </c>
    </row>
    <row r="198" spans="1:3" x14ac:dyDescent="0.3">
      <c r="A198">
        <v>1946</v>
      </c>
      <c r="B198">
        <v>8.68</v>
      </c>
      <c r="C198">
        <f t="shared" si="3"/>
        <v>8.629999999999999</v>
      </c>
    </row>
    <row r="199" spans="1:3" x14ac:dyDescent="0.3">
      <c r="A199">
        <v>1947</v>
      </c>
      <c r="B199">
        <v>8.8000000000000007</v>
      </c>
      <c r="C199">
        <f t="shared" si="3"/>
        <v>8.74</v>
      </c>
    </row>
    <row r="200" spans="1:3" x14ac:dyDescent="0.3">
      <c r="A200">
        <v>1948</v>
      </c>
      <c r="B200">
        <v>8.75</v>
      </c>
      <c r="C200">
        <f t="shared" si="3"/>
        <v>8.7750000000000004</v>
      </c>
    </row>
    <row r="201" spans="1:3" x14ac:dyDescent="0.3">
      <c r="A201">
        <v>1949</v>
      </c>
      <c r="B201">
        <v>8.59</v>
      </c>
      <c r="C201">
        <f t="shared" si="3"/>
        <v>8.67</v>
      </c>
    </row>
    <row r="202" spans="1:3" x14ac:dyDescent="0.3">
      <c r="A202">
        <v>1950</v>
      </c>
      <c r="B202">
        <v>8.3699999999999992</v>
      </c>
      <c r="C202">
        <f t="shared" si="3"/>
        <v>8.48</v>
      </c>
    </row>
    <row r="203" spans="1:3" x14ac:dyDescent="0.3">
      <c r="A203">
        <v>1951</v>
      </c>
      <c r="B203">
        <v>8.6300000000000008</v>
      </c>
      <c r="C203">
        <f t="shared" si="3"/>
        <v>8.5</v>
      </c>
    </row>
    <row r="204" spans="1:3" x14ac:dyDescent="0.3">
      <c r="A204">
        <v>1952</v>
      </c>
      <c r="B204">
        <v>8.64</v>
      </c>
      <c r="C204">
        <f t="shared" si="3"/>
        <v>8.6350000000000016</v>
      </c>
    </row>
    <row r="205" spans="1:3" x14ac:dyDescent="0.3">
      <c r="A205">
        <v>1953</v>
      </c>
      <c r="B205">
        <v>8.8699999999999992</v>
      </c>
      <c r="C205">
        <f t="shared" si="3"/>
        <v>8.754999999999999</v>
      </c>
    </row>
    <row r="206" spans="1:3" x14ac:dyDescent="0.3">
      <c r="A206">
        <v>1954</v>
      </c>
      <c r="B206">
        <v>8.56</v>
      </c>
      <c r="C206">
        <f t="shared" si="3"/>
        <v>8.7149999999999999</v>
      </c>
    </row>
    <row r="207" spans="1:3" x14ac:dyDescent="0.3">
      <c r="A207">
        <v>1955</v>
      </c>
      <c r="B207">
        <v>8.6300000000000008</v>
      </c>
      <c r="C207">
        <f t="shared" si="3"/>
        <v>8.5950000000000006</v>
      </c>
    </row>
    <row r="208" spans="1:3" x14ac:dyDescent="0.3">
      <c r="A208">
        <v>1956</v>
      </c>
      <c r="B208">
        <v>8.2799999999999994</v>
      </c>
      <c r="C208">
        <f t="shared" si="3"/>
        <v>8.4550000000000001</v>
      </c>
    </row>
    <row r="209" spans="1:3" x14ac:dyDescent="0.3">
      <c r="A209">
        <v>1957</v>
      </c>
      <c r="B209">
        <v>8.73</v>
      </c>
      <c r="C209">
        <f t="shared" si="3"/>
        <v>8.504999999999999</v>
      </c>
    </row>
    <row r="210" spans="1:3" x14ac:dyDescent="0.3">
      <c r="A210">
        <v>1958</v>
      </c>
      <c r="B210">
        <v>8.77</v>
      </c>
      <c r="C210">
        <f t="shared" si="3"/>
        <v>8.75</v>
      </c>
    </row>
    <row r="211" spans="1:3" x14ac:dyDescent="0.3">
      <c r="A211">
        <v>1959</v>
      </c>
      <c r="B211">
        <v>8.73</v>
      </c>
      <c r="C211">
        <f t="shared" si="3"/>
        <v>8.75</v>
      </c>
    </row>
    <row r="212" spans="1:3" x14ac:dyDescent="0.3">
      <c r="A212">
        <v>1960</v>
      </c>
      <c r="B212">
        <v>8.58</v>
      </c>
      <c r="C212">
        <f t="shared" si="3"/>
        <v>8.6550000000000011</v>
      </c>
    </row>
    <row r="213" spans="1:3" x14ac:dyDescent="0.3">
      <c r="A213">
        <v>1961</v>
      </c>
      <c r="B213">
        <v>8.8000000000000007</v>
      </c>
      <c r="C213">
        <f t="shared" si="3"/>
        <v>8.6900000000000013</v>
      </c>
    </row>
    <row r="214" spans="1:3" x14ac:dyDescent="0.3">
      <c r="A214">
        <v>1962</v>
      </c>
      <c r="B214">
        <v>8.75</v>
      </c>
      <c r="C214">
        <f t="shared" si="3"/>
        <v>8.7750000000000004</v>
      </c>
    </row>
    <row r="215" spans="1:3" x14ac:dyDescent="0.3">
      <c r="A215">
        <v>1963</v>
      </c>
      <c r="B215">
        <v>8.86</v>
      </c>
      <c r="C215">
        <f t="shared" si="3"/>
        <v>8.8049999999999997</v>
      </c>
    </row>
    <row r="216" spans="1:3" x14ac:dyDescent="0.3">
      <c r="A216">
        <v>1964</v>
      </c>
      <c r="B216">
        <v>8.41</v>
      </c>
      <c r="C216">
        <f t="shared" si="3"/>
        <v>8.6349999999999998</v>
      </c>
    </row>
    <row r="217" spans="1:3" x14ac:dyDescent="0.3">
      <c r="A217">
        <v>1965</v>
      </c>
      <c r="B217">
        <v>8.5299999999999994</v>
      </c>
      <c r="C217">
        <f t="shared" si="3"/>
        <v>8.4699999999999989</v>
      </c>
    </row>
    <row r="218" spans="1:3" x14ac:dyDescent="0.3">
      <c r="A218">
        <v>1966</v>
      </c>
      <c r="B218">
        <v>8.6</v>
      </c>
      <c r="C218">
        <f t="shared" si="3"/>
        <v>8.5649999999999995</v>
      </c>
    </row>
    <row r="219" spans="1:3" x14ac:dyDescent="0.3">
      <c r="A219">
        <v>1967</v>
      </c>
      <c r="B219">
        <v>8.6999999999999993</v>
      </c>
      <c r="C219">
        <f t="shared" si="3"/>
        <v>8.6499999999999986</v>
      </c>
    </row>
    <row r="220" spans="1:3" x14ac:dyDescent="0.3">
      <c r="A220">
        <v>1968</v>
      </c>
      <c r="B220">
        <v>8.52</v>
      </c>
      <c r="C220">
        <f t="shared" si="3"/>
        <v>8.61</v>
      </c>
    </row>
    <row r="221" spans="1:3" x14ac:dyDescent="0.3">
      <c r="A221">
        <v>1969</v>
      </c>
      <c r="B221">
        <v>8.6</v>
      </c>
      <c r="C221">
        <f t="shared" si="3"/>
        <v>8.5599999999999987</v>
      </c>
    </row>
    <row r="222" spans="1:3" x14ac:dyDescent="0.3">
      <c r="A222">
        <v>1970</v>
      </c>
      <c r="B222">
        <v>8.6999999999999993</v>
      </c>
      <c r="C222">
        <f t="shared" si="3"/>
        <v>8.6499999999999986</v>
      </c>
    </row>
    <row r="223" spans="1:3" x14ac:dyDescent="0.3">
      <c r="A223">
        <v>1971</v>
      </c>
      <c r="B223">
        <v>8.6</v>
      </c>
      <c r="C223">
        <f t="shared" si="3"/>
        <v>8.6499999999999986</v>
      </c>
    </row>
    <row r="224" spans="1:3" x14ac:dyDescent="0.3">
      <c r="A224">
        <v>1972</v>
      </c>
      <c r="B224">
        <v>8.5</v>
      </c>
      <c r="C224">
        <f t="shared" si="3"/>
        <v>8.5500000000000007</v>
      </c>
    </row>
    <row r="225" spans="1:3" x14ac:dyDescent="0.3">
      <c r="A225">
        <v>1973</v>
      </c>
      <c r="B225">
        <v>8.9499999999999993</v>
      </c>
      <c r="C225">
        <f t="shared" si="3"/>
        <v>8.7249999999999996</v>
      </c>
    </row>
    <row r="226" spans="1:3" x14ac:dyDescent="0.3">
      <c r="A226">
        <v>1974</v>
      </c>
      <c r="B226">
        <v>8.4700000000000006</v>
      </c>
      <c r="C226">
        <f t="shared" si="3"/>
        <v>8.7100000000000009</v>
      </c>
    </row>
    <row r="227" spans="1:3" x14ac:dyDescent="0.3">
      <c r="A227">
        <v>1975</v>
      </c>
      <c r="B227">
        <v>8.74</v>
      </c>
      <c r="C227">
        <f t="shared" si="3"/>
        <v>8.6050000000000004</v>
      </c>
    </row>
    <row r="228" spans="1:3" x14ac:dyDescent="0.3">
      <c r="A228">
        <v>1976</v>
      </c>
      <c r="B228">
        <v>8.35</v>
      </c>
      <c r="C228">
        <f t="shared" si="3"/>
        <v>8.5449999999999999</v>
      </c>
    </row>
    <row r="229" spans="1:3" x14ac:dyDescent="0.3">
      <c r="A229">
        <v>1977</v>
      </c>
      <c r="B229">
        <v>8.85</v>
      </c>
      <c r="C229">
        <f t="shared" si="3"/>
        <v>8.6</v>
      </c>
    </row>
    <row r="230" spans="1:3" x14ac:dyDescent="0.3">
      <c r="A230">
        <v>1978</v>
      </c>
      <c r="B230">
        <v>8.69</v>
      </c>
      <c r="C230">
        <f t="shared" si="3"/>
        <v>8.77</v>
      </c>
    </row>
    <row r="231" spans="1:3" x14ac:dyDescent="0.3">
      <c r="A231">
        <v>1979</v>
      </c>
      <c r="B231">
        <v>8.73</v>
      </c>
      <c r="C231">
        <f t="shared" si="3"/>
        <v>8.7100000000000009</v>
      </c>
    </row>
    <row r="232" spans="1:3" x14ac:dyDescent="0.3">
      <c r="A232">
        <v>1980</v>
      </c>
      <c r="B232">
        <v>8.98</v>
      </c>
      <c r="C232">
        <f t="shared" si="3"/>
        <v>8.8550000000000004</v>
      </c>
    </row>
    <row r="233" spans="1:3" x14ac:dyDescent="0.3">
      <c r="A233">
        <v>1981</v>
      </c>
      <c r="B233">
        <v>9.17</v>
      </c>
      <c r="C233">
        <f t="shared" si="3"/>
        <v>9.0749999999999993</v>
      </c>
    </row>
    <row r="234" spans="1:3" x14ac:dyDescent="0.3">
      <c r="A234">
        <v>1982</v>
      </c>
      <c r="B234">
        <v>8.64</v>
      </c>
      <c r="C234">
        <f t="shared" si="3"/>
        <v>8.9050000000000011</v>
      </c>
    </row>
    <row r="235" spans="1:3" x14ac:dyDescent="0.3">
      <c r="A235">
        <v>1983</v>
      </c>
      <c r="B235">
        <v>9.0299999999999994</v>
      </c>
      <c r="C235">
        <f t="shared" si="3"/>
        <v>8.8350000000000009</v>
      </c>
    </row>
    <row r="236" spans="1:3" x14ac:dyDescent="0.3">
      <c r="A236">
        <v>1984</v>
      </c>
      <c r="B236">
        <v>8.69</v>
      </c>
      <c r="C236">
        <f t="shared" si="3"/>
        <v>8.86</v>
      </c>
    </row>
    <row r="237" spans="1:3" x14ac:dyDescent="0.3">
      <c r="A237">
        <v>1985</v>
      </c>
      <c r="B237">
        <v>8.66</v>
      </c>
      <c r="C237">
        <f t="shared" si="3"/>
        <v>8.6750000000000007</v>
      </c>
    </row>
    <row r="238" spans="1:3" x14ac:dyDescent="0.3">
      <c r="A238">
        <v>1986</v>
      </c>
      <c r="B238">
        <v>8.83</v>
      </c>
      <c r="C238">
        <f t="shared" si="3"/>
        <v>8.745000000000001</v>
      </c>
    </row>
    <row r="239" spans="1:3" x14ac:dyDescent="0.3">
      <c r="A239">
        <v>1987</v>
      </c>
      <c r="B239">
        <v>8.99</v>
      </c>
      <c r="C239">
        <f t="shared" si="3"/>
        <v>8.91</v>
      </c>
    </row>
    <row r="240" spans="1:3" x14ac:dyDescent="0.3">
      <c r="A240">
        <v>1988</v>
      </c>
      <c r="B240">
        <v>9.1999999999999993</v>
      </c>
      <c r="C240">
        <f t="shared" si="3"/>
        <v>9.0949999999999989</v>
      </c>
    </row>
    <row r="241" spans="1:3" x14ac:dyDescent="0.3">
      <c r="A241">
        <v>1989</v>
      </c>
      <c r="B241">
        <v>8.92</v>
      </c>
      <c r="C241">
        <f t="shared" si="3"/>
        <v>9.0599999999999987</v>
      </c>
    </row>
    <row r="242" spans="1:3" x14ac:dyDescent="0.3">
      <c r="A242">
        <v>1990</v>
      </c>
      <c r="B242">
        <v>9.23</v>
      </c>
      <c r="C242">
        <f t="shared" si="3"/>
        <v>9.0749999999999993</v>
      </c>
    </row>
    <row r="243" spans="1:3" x14ac:dyDescent="0.3">
      <c r="A243">
        <v>1991</v>
      </c>
      <c r="B243">
        <v>9.18</v>
      </c>
      <c r="C243">
        <f t="shared" si="3"/>
        <v>9.2050000000000001</v>
      </c>
    </row>
    <row r="244" spans="1:3" x14ac:dyDescent="0.3">
      <c r="A244">
        <v>1992</v>
      </c>
      <c r="B244">
        <v>8.84</v>
      </c>
      <c r="C244">
        <f t="shared" si="3"/>
        <v>9.01</v>
      </c>
    </row>
    <row r="245" spans="1:3" x14ac:dyDescent="0.3">
      <c r="A245">
        <v>1993</v>
      </c>
      <c r="B245">
        <v>8.8699999999999992</v>
      </c>
      <c r="C245">
        <f t="shared" si="3"/>
        <v>8.8550000000000004</v>
      </c>
    </row>
    <row r="246" spans="1:3" x14ac:dyDescent="0.3">
      <c r="A246">
        <v>1994</v>
      </c>
      <c r="B246">
        <v>9.0399999999999991</v>
      </c>
      <c r="C246">
        <f t="shared" si="3"/>
        <v>8.9549999999999983</v>
      </c>
    </row>
    <row r="247" spans="1:3" x14ac:dyDescent="0.3">
      <c r="A247">
        <v>1995</v>
      </c>
      <c r="B247">
        <v>9.35</v>
      </c>
      <c r="C247">
        <f t="shared" si="3"/>
        <v>9.1950000000000003</v>
      </c>
    </row>
    <row r="248" spans="1:3" x14ac:dyDescent="0.3">
      <c r="A248">
        <v>1996</v>
      </c>
      <c r="B248">
        <v>9.0399999999999991</v>
      </c>
      <c r="C248">
        <f t="shared" si="3"/>
        <v>9.1950000000000003</v>
      </c>
    </row>
    <row r="249" spans="1:3" x14ac:dyDescent="0.3">
      <c r="A249">
        <v>1997</v>
      </c>
      <c r="B249">
        <v>9.1999999999999993</v>
      </c>
      <c r="C249">
        <f t="shared" si="3"/>
        <v>9.1199999999999992</v>
      </c>
    </row>
    <row r="250" spans="1:3" x14ac:dyDescent="0.3">
      <c r="A250">
        <v>1998</v>
      </c>
      <c r="B250">
        <v>9.52</v>
      </c>
      <c r="C250">
        <f t="shared" si="3"/>
        <v>9.36</v>
      </c>
    </row>
    <row r="251" spans="1:3" x14ac:dyDescent="0.3">
      <c r="A251">
        <v>1999</v>
      </c>
      <c r="B251">
        <v>9.2899999999999991</v>
      </c>
      <c r="C251">
        <f t="shared" si="3"/>
        <v>9.4049999999999994</v>
      </c>
    </row>
    <row r="252" spans="1:3" x14ac:dyDescent="0.3">
      <c r="A252">
        <v>2000</v>
      </c>
      <c r="B252">
        <v>9.1999999999999993</v>
      </c>
      <c r="C252">
        <f t="shared" si="3"/>
        <v>9.2449999999999992</v>
      </c>
    </row>
    <row r="253" spans="1:3" x14ac:dyDescent="0.3">
      <c r="A253">
        <v>2001</v>
      </c>
      <c r="B253">
        <v>9.41</v>
      </c>
      <c r="C253">
        <f t="shared" si="3"/>
        <v>9.3049999999999997</v>
      </c>
    </row>
    <row r="254" spans="1:3" x14ac:dyDescent="0.3">
      <c r="A254">
        <v>2002</v>
      </c>
      <c r="B254">
        <v>9.57</v>
      </c>
      <c r="C254">
        <f t="shared" si="3"/>
        <v>9.49</v>
      </c>
    </row>
    <row r="255" spans="1:3" x14ac:dyDescent="0.3">
      <c r="A255">
        <v>2003</v>
      </c>
      <c r="B255">
        <v>9.5299999999999994</v>
      </c>
      <c r="C255">
        <f t="shared" si="3"/>
        <v>9.5500000000000007</v>
      </c>
    </row>
    <row r="256" spans="1:3" x14ac:dyDescent="0.3">
      <c r="A256">
        <v>2004</v>
      </c>
      <c r="B256">
        <v>9.32</v>
      </c>
      <c r="C256">
        <f t="shared" si="3"/>
        <v>9.4250000000000007</v>
      </c>
    </row>
    <row r="257" spans="1:3" x14ac:dyDescent="0.3">
      <c r="A257">
        <v>2005</v>
      </c>
      <c r="B257">
        <v>9.6999999999999993</v>
      </c>
      <c r="C257">
        <f t="shared" si="3"/>
        <v>9.51</v>
      </c>
    </row>
    <row r="258" spans="1:3" x14ac:dyDescent="0.3">
      <c r="A258">
        <v>2006</v>
      </c>
      <c r="B258">
        <v>9.5299999999999994</v>
      </c>
      <c r="C258">
        <f t="shared" si="3"/>
        <v>9.6149999999999984</v>
      </c>
    </row>
    <row r="259" spans="1:3" x14ac:dyDescent="0.3">
      <c r="A259">
        <v>2007</v>
      </c>
      <c r="B259">
        <v>9.73</v>
      </c>
      <c r="C259">
        <f t="shared" si="3"/>
        <v>9.629999999999999</v>
      </c>
    </row>
    <row r="260" spans="1:3" x14ac:dyDescent="0.3">
      <c r="A260">
        <v>2008</v>
      </c>
      <c r="B260">
        <v>9.43</v>
      </c>
      <c r="C260">
        <f t="shared" ref="C260:C267" si="4">AVERAGE(B259:B260)</f>
        <v>9.58</v>
      </c>
    </row>
    <row r="261" spans="1:3" x14ac:dyDescent="0.3">
      <c r="A261">
        <v>2009</v>
      </c>
      <c r="B261">
        <v>9.51</v>
      </c>
      <c r="C261">
        <f t="shared" si="4"/>
        <v>9.4699999999999989</v>
      </c>
    </row>
    <row r="262" spans="1:3" x14ac:dyDescent="0.3">
      <c r="A262">
        <v>2010</v>
      </c>
      <c r="B262">
        <v>9.6999999999999993</v>
      </c>
      <c r="C262">
        <f t="shared" si="4"/>
        <v>9.6050000000000004</v>
      </c>
    </row>
    <row r="263" spans="1:3" x14ac:dyDescent="0.3">
      <c r="A263">
        <v>2011</v>
      </c>
      <c r="B263">
        <v>9.52</v>
      </c>
      <c r="C263">
        <f t="shared" si="4"/>
        <v>9.61</v>
      </c>
    </row>
    <row r="264" spans="1:3" x14ac:dyDescent="0.3">
      <c r="A264">
        <v>2012</v>
      </c>
      <c r="B264">
        <v>9.51</v>
      </c>
      <c r="C264">
        <f t="shared" si="4"/>
        <v>9.5150000000000006</v>
      </c>
    </row>
    <row r="265" spans="1:3" x14ac:dyDescent="0.3">
      <c r="A265">
        <v>2013</v>
      </c>
      <c r="B265">
        <v>9.61</v>
      </c>
      <c r="C265">
        <f t="shared" si="4"/>
        <v>9.5599999999999987</v>
      </c>
    </row>
    <row r="266" spans="1:3" x14ac:dyDescent="0.3">
      <c r="A266">
        <v>2014</v>
      </c>
      <c r="B266">
        <v>9.57</v>
      </c>
      <c r="C266">
        <f t="shared" si="4"/>
        <v>9.59</v>
      </c>
    </row>
    <row r="267" spans="1:3" x14ac:dyDescent="0.3">
      <c r="A267">
        <v>2015</v>
      </c>
      <c r="B267">
        <v>9.83</v>
      </c>
      <c r="C267">
        <f t="shared" si="4"/>
        <v>9.6999999999999993</v>
      </c>
    </row>
  </sheetData>
  <pageMargins left="0.7" right="0.7" top="0.75" bottom="0.75" header="0.3" footer="0.3"/>
  <ignoredErrors>
    <ignoredError sqref="C3:C26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5C35F-73B8-45B6-8518-DE5336D60B49}">
  <dimension ref="A1:C251"/>
  <sheetViews>
    <sheetView workbookViewId="0"/>
  </sheetViews>
  <sheetFormatPr defaultRowHeight="14.4" x14ac:dyDescent="0.3"/>
  <cols>
    <col min="2" max="2" width="24.77734375" customWidth="1"/>
    <col min="3" max="3" width="33.109375" customWidth="1"/>
  </cols>
  <sheetData>
    <row r="1" spans="1:3" x14ac:dyDescent="0.3">
      <c r="A1" t="s">
        <v>0</v>
      </c>
      <c r="B1" t="s">
        <v>10</v>
      </c>
      <c r="C1" t="s">
        <v>23</v>
      </c>
    </row>
    <row r="2" spans="1:3" x14ac:dyDescent="0.3">
      <c r="A2">
        <v>1791</v>
      </c>
      <c r="B2">
        <v>8.1050000000000004</v>
      </c>
    </row>
    <row r="3" spans="1:3" x14ac:dyDescent="0.3">
      <c r="A3">
        <v>1792</v>
      </c>
      <c r="B3">
        <v>8.16</v>
      </c>
    </row>
    <row r="4" spans="1:3" x14ac:dyDescent="0.3">
      <c r="A4">
        <v>1793</v>
      </c>
      <c r="B4">
        <v>8.16</v>
      </c>
    </row>
    <row r="5" spans="1:3" x14ac:dyDescent="0.3">
      <c r="A5">
        <v>1794</v>
      </c>
      <c r="B5">
        <v>8.379999999999999</v>
      </c>
    </row>
    <row r="6" spans="1:3" x14ac:dyDescent="0.3">
      <c r="A6">
        <v>1795</v>
      </c>
      <c r="B6">
        <v>8.44</v>
      </c>
    </row>
    <row r="7" spans="1:3" x14ac:dyDescent="0.3">
      <c r="A7">
        <v>1796</v>
      </c>
      <c r="B7">
        <v>8.3099999999999987</v>
      </c>
    </row>
    <row r="8" spans="1:3" x14ac:dyDescent="0.3">
      <c r="A8">
        <v>1797</v>
      </c>
      <c r="B8">
        <v>8.39</v>
      </c>
    </row>
    <row r="9" spans="1:3" x14ac:dyDescent="0.3">
      <c r="A9">
        <v>1798</v>
      </c>
      <c r="B9">
        <v>8.59</v>
      </c>
    </row>
    <row r="10" spans="1:3" x14ac:dyDescent="0.3">
      <c r="A10">
        <v>1799</v>
      </c>
      <c r="B10">
        <v>8.59</v>
      </c>
    </row>
    <row r="11" spans="1:3" x14ac:dyDescent="0.3">
      <c r="A11">
        <v>1800</v>
      </c>
      <c r="B11">
        <v>8.495000000000001</v>
      </c>
    </row>
    <row r="12" spans="1:3" x14ac:dyDescent="0.3">
      <c r="A12">
        <v>1801</v>
      </c>
      <c r="B12">
        <v>8.5350000000000001</v>
      </c>
    </row>
    <row r="13" spans="1:3" x14ac:dyDescent="0.3">
      <c r="A13">
        <v>1802</v>
      </c>
      <c r="B13">
        <v>8.5850000000000009</v>
      </c>
    </row>
    <row r="14" spans="1:3" x14ac:dyDescent="0.3">
      <c r="A14">
        <v>1803</v>
      </c>
      <c r="B14">
        <v>8.5399999999999991</v>
      </c>
    </row>
    <row r="15" spans="1:3" x14ac:dyDescent="0.3">
      <c r="A15">
        <v>1804</v>
      </c>
      <c r="B15">
        <v>8.67</v>
      </c>
    </row>
    <row r="16" spans="1:3" x14ac:dyDescent="0.3">
      <c r="A16">
        <v>1805</v>
      </c>
      <c r="B16">
        <v>8.6999999999999993</v>
      </c>
    </row>
    <row r="17" spans="1:2" x14ac:dyDescent="0.3">
      <c r="A17">
        <v>1806</v>
      </c>
      <c r="B17">
        <v>8.495000000000001</v>
      </c>
    </row>
    <row r="18" spans="1:2" x14ac:dyDescent="0.3">
      <c r="A18">
        <v>1807</v>
      </c>
      <c r="B18">
        <v>8.3550000000000004</v>
      </c>
    </row>
    <row r="19" spans="1:2" x14ac:dyDescent="0.3">
      <c r="A19">
        <v>1808</v>
      </c>
      <c r="B19">
        <v>7.9550000000000001</v>
      </c>
    </row>
    <row r="20" spans="1:2" x14ac:dyDescent="0.3">
      <c r="A20">
        <v>1809</v>
      </c>
      <c r="B20">
        <v>7.3550000000000004</v>
      </c>
    </row>
    <row r="21" spans="1:2" x14ac:dyDescent="0.3">
      <c r="A21">
        <v>1810</v>
      </c>
      <c r="B21">
        <v>7</v>
      </c>
    </row>
    <row r="22" spans="1:2" x14ac:dyDescent="0.3">
      <c r="A22">
        <v>1811</v>
      </c>
      <c r="B22">
        <v>6.8900000000000006</v>
      </c>
    </row>
    <row r="23" spans="1:2" x14ac:dyDescent="0.3">
      <c r="A23">
        <v>1812</v>
      </c>
      <c r="B23">
        <v>6.9550000000000001</v>
      </c>
    </row>
    <row r="24" spans="1:2" x14ac:dyDescent="0.3">
      <c r="A24">
        <v>1813</v>
      </c>
      <c r="B24">
        <v>7.3949999999999996</v>
      </c>
    </row>
    <row r="25" spans="1:2" x14ac:dyDescent="0.3">
      <c r="A25">
        <v>1814</v>
      </c>
      <c r="B25">
        <v>7.665</v>
      </c>
    </row>
    <row r="26" spans="1:2" x14ac:dyDescent="0.3">
      <c r="A26">
        <v>1815</v>
      </c>
      <c r="B26">
        <v>7.415</v>
      </c>
    </row>
    <row r="27" spans="1:2" x14ac:dyDescent="0.3">
      <c r="A27">
        <v>1816</v>
      </c>
      <c r="B27">
        <v>7.09</v>
      </c>
    </row>
    <row r="28" spans="1:2" x14ac:dyDescent="0.3">
      <c r="A28">
        <v>1817</v>
      </c>
      <c r="B28">
        <v>6.9600000000000009</v>
      </c>
    </row>
    <row r="29" spans="1:2" x14ac:dyDescent="0.3">
      <c r="A29">
        <v>1818</v>
      </c>
      <c r="B29">
        <v>7.4050000000000002</v>
      </c>
    </row>
    <row r="30" spans="1:2" x14ac:dyDescent="0.3">
      <c r="A30">
        <v>1819</v>
      </c>
      <c r="B30">
        <v>7.6</v>
      </c>
    </row>
    <row r="31" spans="1:2" x14ac:dyDescent="0.3">
      <c r="A31">
        <v>1820</v>
      </c>
      <c r="B31">
        <v>7.4950000000000001</v>
      </c>
    </row>
    <row r="32" spans="1:2" x14ac:dyDescent="0.3">
      <c r="A32">
        <v>1821</v>
      </c>
      <c r="B32">
        <v>7.8550000000000004</v>
      </c>
    </row>
    <row r="33" spans="1:2" x14ac:dyDescent="0.3">
      <c r="A33">
        <v>1822</v>
      </c>
      <c r="B33">
        <v>8.14</v>
      </c>
    </row>
    <row r="34" spans="1:2" x14ac:dyDescent="0.3">
      <c r="A34">
        <v>1823</v>
      </c>
      <c r="B34">
        <v>7.9550000000000001</v>
      </c>
    </row>
    <row r="35" spans="1:2" x14ac:dyDescent="0.3">
      <c r="A35">
        <v>1824</v>
      </c>
      <c r="B35">
        <v>8.1349999999999998</v>
      </c>
    </row>
    <row r="36" spans="1:2" x14ac:dyDescent="0.3">
      <c r="A36">
        <v>1825</v>
      </c>
      <c r="B36">
        <v>8.4700000000000006</v>
      </c>
    </row>
    <row r="37" spans="1:2" x14ac:dyDescent="0.3">
      <c r="A37">
        <v>1826</v>
      </c>
      <c r="B37">
        <v>8.375</v>
      </c>
    </row>
    <row r="38" spans="1:2" x14ac:dyDescent="0.3">
      <c r="A38">
        <v>1827</v>
      </c>
      <c r="B38">
        <v>8.5850000000000009</v>
      </c>
    </row>
    <row r="39" spans="1:2" x14ac:dyDescent="0.3">
      <c r="A39">
        <v>1828</v>
      </c>
      <c r="B39">
        <v>8.49</v>
      </c>
    </row>
    <row r="40" spans="1:2" x14ac:dyDescent="0.3">
      <c r="A40">
        <v>1829</v>
      </c>
      <c r="B40">
        <v>8.0549999999999997</v>
      </c>
    </row>
    <row r="41" spans="1:2" x14ac:dyDescent="0.3">
      <c r="A41">
        <v>1830</v>
      </c>
      <c r="B41">
        <v>8.23</v>
      </c>
    </row>
    <row r="42" spans="1:2" x14ac:dyDescent="0.3">
      <c r="A42">
        <v>1831</v>
      </c>
      <c r="B42">
        <v>8.08</v>
      </c>
    </row>
    <row r="43" spans="1:2" x14ac:dyDescent="0.3">
      <c r="A43">
        <v>1832</v>
      </c>
      <c r="B43">
        <v>7.5449999999999999</v>
      </c>
    </row>
    <row r="44" spans="1:2" x14ac:dyDescent="0.3">
      <c r="A44">
        <v>1833</v>
      </c>
      <c r="B44">
        <v>7.73</v>
      </c>
    </row>
    <row r="45" spans="1:2" x14ac:dyDescent="0.3">
      <c r="A45">
        <v>1834</v>
      </c>
      <c r="B45">
        <v>8.08</v>
      </c>
    </row>
    <row r="46" spans="1:2" x14ac:dyDescent="0.3">
      <c r="A46">
        <v>1835</v>
      </c>
      <c r="B46">
        <v>7.77</v>
      </c>
    </row>
    <row r="47" spans="1:2" x14ac:dyDescent="0.3">
      <c r="A47">
        <v>1836</v>
      </c>
      <c r="B47">
        <v>7.5449999999999999</v>
      </c>
    </row>
    <row r="48" spans="1:2" x14ac:dyDescent="0.3">
      <c r="A48">
        <v>1837</v>
      </c>
      <c r="B48">
        <v>7.54</v>
      </c>
    </row>
    <row r="49" spans="1:2" x14ac:dyDescent="0.3">
      <c r="A49">
        <v>1838</v>
      </c>
      <c r="B49">
        <v>7.4450000000000003</v>
      </c>
    </row>
    <row r="50" spans="1:2" x14ac:dyDescent="0.3">
      <c r="A50">
        <v>1839</v>
      </c>
      <c r="B50">
        <v>7.57</v>
      </c>
    </row>
    <row r="51" spans="1:2" x14ac:dyDescent="0.3">
      <c r="A51">
        <v>1840</v>
      </c>
      <c r="B51">
        <v>7.7149999999999999</v>
      </c>
    </row>
    <row r="52" spans="1:2" x14ac:dyDescent="0.3">
      <c r="A52">
        <v>1841</v>
      </c>
      <c r="B52">
        <v>7.7450000000000001</v>
      </c>
    </row>
    <row r="53" spans="1:2" x14ac:dyDescent="0.3">
      <c r="A53">
        <v>1842</v>
      </c>
      <c r="B53">
        <v>7.8550000000000004</v>
      </c>
    </row>
    <row r="54" spans="1:2" x14ac:dyDescent="0.3">
      <c r="A54">
        <v>1843</v>
      </c>
      <c r="B54">
        <v>8.0949999999999989</v>
      </c>
    </row>
    <row r="55" spans="1:2" x14ac:dyDescent="0.3">
      <c r="A55">
        <v>1844</v>
      </c>
      <c r="B55">
        <v>7.91</v>
      </c>
    </row>
    <row r="56" spans="1:2" x14ac:dyDescent="0.3">
      <c r="A56">
        <v>1845</v>
      </c>
      <c r="B56">
        <v>7.75</v>
      </c>
    </row>
    <row r="57" spans="1:2" x14ac:dyDescent="0.3">
      <c r="A57">
        <v>1846</v>
      </c>
      <c r="B57">
        <v>8.1999999999999993</v>
      </c>
    </row>
    <row r="58" spans="1:2" x14ac:dyDescent="0.3">
      <c r="A58">
        <v>1847</v>
      </c>
      <c r="B58">
        <v>8.32</v>
      </c>
    </row>
    <row r="59" spans="1:2" x14ac:dyDescent="0.3">
      <c r="A59">
        <v>1848</v>
      </c>
      <c r="B59">
        <v>8.0350000000000001</v>
      </c>
    </row>
    <row r="60" spans="1:2" x14ac:dyDescent="0.3">
      <c r="A60">
        <v>1849</v>
      </c>
      <c r="B60">
        <v>7.98</v>
      </c>
    </row>
    <row r="61" spans="1:2" x14ac:dyDescent="0.3">
      <c r="A61">
        <v>1850</v>
      </c>
      <c r="B61">
        <v>7.94</v>
      </c>
    </row>
    <row r="62" spans="1:2" x14ac:dyDescent="0.3">
      <c r="A62">
        <v>1851</v>
      </c>
      <c r="B62">
        <v>8.0399999999999991</v>
      </c>
    </row>
    <row r="63" spans="1:2" x14ac:dyDescent="0.3">
      <c r="A63">
        <v>1852</v>
      </c>
      <c r="B63">
        <v>8.14</v>
      </c>
    </row>
    <row r="64" spans="1:2" x14ac:dyDescent="0.3">
      <c r="A64">
        <v>1853</v>
      </c>
      <c r="B64">
        <v>8.07</v>
      </c>
    </row>
    <row r="65" spans="1:2" x14ac:dyDescent="0.3">
      <c r="A65">
        <v>1854</v>
      </c>
      <c r="B65">
        <v>8.125</v>
      </c>
    </row>
    <row r="66" spans="1:2" x14ac:dyDescent="0.3">
      <c r="A66">
        <v>1855</v>
      </c>
      <c r="B66">
        <v>8.16</v>
      </c>
    </row>
    <row r="67" spans="1:2" x14ac:dyDescent="0.3">
      <c r="A67">
        <v>1856</v>
      </c>
      <c r="B67">
        <v>8.0549999999999997</v>
      </c>
    </row>
    <row r="68" spans="1:2" x14ac:dyDescent="0.3">
      <c r="A68">
        <v>1857</v>
      </c>
      <c r="B68">
        <v>7.88</v>
      </c>
    </row>
    <row r="69" spans="1:2" x14ac:dyDescent="0.3">
      <c r="A69">
        <v>1858</v>
      </c>
      <c r="B69">
        <v>7.93</v>
      </c>
    </row>
    <row r="70" spans="1:2" x14ac:dyDescent="0.3">
      <c r="A70">
        <v>1859</v>
      </c>
      <c r="B70">
        <v>8.1750000000000007</v>
      </c>
    </row>
    <row r="71" spans="1:2" x14ac:dyDescent="0.3">
      <c r="A71">
        <v>1860</v>
      </c>
      <c r="B71">
        <v>8.1050000000000004</v>
      </c>
    </row>
    <row r="72" spans="1:2" x14ac:dyDescent="0.3">
      <c r="A72">
        <v>1861</v>
      </c>
      <c r="B72">
        <v>7.9049999999999994</v>
      </c>
    </row>
    <row r="73" spans="1:2" x14ac:dyDescent="0.3">
      <c r="A73">
        <v>1862</v>
      </c>
      <c r="B73">
        <v>7.7050000000000001</v>
      </c>
    </row>
    <row r="74" spans="1:2" x14ac:dyDescent="0.3">
      <c r="A74">
        <v>1863</v>
      </c>
      <c r="B74">
        <v>7.8349999999999991</v>
      </c>
    </row>
    <row r="75" spans="1:2" x14ac:dyDescent="0.3">
      <c r="A75">
        <v>1864</v>
      </c>
      <c r="B75">
        <v>8.0449999999999999</v>
      </c>
    </row>
    <row r="76" spans="1:2" x14ac:dyDescent="0.3">
      <c r="A76">
        <v>1865</v>
      </c>
      <c r="B76">
        <v>8.08</v>
      </c>
    </row>
    <row r="77" spans="1:2" x14ac:dyDescent="0.3">
      <c r="A77">
        <v>1866</v>
      </c>
      <c r="B77">
        <v>8.2349999999999994</v>
      </c>
    </row>
    <row r="78" spans="1:2" x14ac:dyDescent="0.3">
      <c r="A78">
        <v>1867</v>
      </c>
      <c r="B78">
        <v>8.3649999999999984</v>
      </c>
    </row>
    <row r="79" spans="1:2" x14ac:dyDescent="0.3">
      <c r="A79">
        <v>1868</v>
      </c>
      <c r="B79">
        <v>8.3449999999999989</v>
      </c>
    </row>
    <row r="80" spans="1:2" x14ac:dyDescent="0.3">
      <c r="A80">
        <v>1869</v>
      </c>
      <c r="B80">
        <v>8.34</v>
      </c>
    </row>
    <row r="81" spans="1:2" x14ac:dyDescent="0.3">
      <c r="A81">
        <v>1870</v>
      </c>
      <c r="B81">
        <v>8.3149999999999995</v>
      </c>
    </row>
    <row r="82" spans="1:2" x14ac:dyDescent="0.3">
      <c r="A82">
        <v>1871</v>
      </c>
      <c r="B82">
        <v>8.16</v>
      </c>
    </row>
    <row r="83" spans="1:2" x14ac:dyDescent="0.3">
      <c r="A83">
        <v>1872</v>
      </c>
      <c r="B83">
        <v>8.1549999999999994</v>
      </c>
    </row>
    <row r="84" spans="1:2" x14ac:dyDescent="0.3">
      <c r="A84">
        <v>1873</v>
      </c>
      <c r="B84">
        <v>8.27</v>
      </c>
    </row>
    <row r="85" spans="1:2" x14ac:dyDescent="0.3">
      <c r="A85">
        <v>1874</v>
      </c>
      <c r="B85">
        <v>8.39</v>
      </c>
    </row>
    <row r="86" spans="1:2" x14ac:dyDescent="0.3">
      <c r="A86">
        <v>1875</v>
      </c>
      <c r="B86">
        <v>8.1449999999999996</v>
      </c>
    </row>
    <row r="87" spans="1:2" x14ac:dyDescent="0.3">
      <c r="A87">
        <v>1876</v>
      </c>
      <c r="B87">
        <v>7.9700000000000006</v>
      </c>
    </row>
    <row r="88" spans="1:2" x14ac:dyDescent="0.3">
      <c r="A88">
        <v>1877</v>
      </c>
      <c r="B88">
        <v>8.3099999999999987</v>
      </c>
    </row>
    <row r="89" spans="1:2" x14ac:dyDescent="0.3">
      <c r="A89">
        <v>1878</v>
      </c>
      <c r="B89">
        <v>8.6849999999999987</v>
      </c>
    </row>
    <row r="90" spans="1:2" x14ac:dyDescent="0.3">
      <c r="A90">
        <v>1879</v>
      </c>
      <c r="B90">
        <v>8.5</v>
      </c>
    </row>
    <row r="91" spans="1:2" x14ac:dyDescent="0.3">
      <c r="A91">
        <v>1880</v>
      </c>
      <c r="B91">
        <v>8.1449999999999996</v>
      </c>
    </row>
    <row r="92" spans="1:2" x14ac:dyDescent="0.3">
      <c r="A92">
        <v>1881</v>
      </c>
      <c r="B92">
        <v>8.1950000000000003</v>
      </c>
    </row>
    <row r="93" spans="1:2" x14ac:dyDescent="0.3">
      <c r="A93">
        <v>1882</v>
      </c>
      <c r="B93">
        <v>8.1999999999999993</v>
      </c>
    </row>
    <row r="94" spans="1:2" x14ac:dyDescent="0.3">
      <c r="A94">
        <v>1883</v>
      </c>
      <c r="B94">
        <v>8.0549999999999997</v>
      </c>
    </row>
    <row r="95" spans="1:2" x14ac:dyDescent="0.3">
      <c r="A95">
        <v>1884</v>
      </c>
      <c r="B95">
        <v>7.875</v>
      </c>
    </row>
    <row r="96" spans="1:2" x14ac:dyDescent="0.3">
      <c r="A96">
        <v>1885</v>
      </c>
      <c r="B96">
        <v>7.8449999999999998</v>
      </c>
    </row>
    <row r="97" spans="1:2" x14ac:dyDescent="0.3">
      <c r="A97">
        <v>1886</v>
      </c>
      <c r="B97">
        <v>7.9350000000000005</v>
      </c>
    </row>
    <row r="98" spans="1:2" x14ac:dyDescent="0.3">
      <c r="A98">
        <v>1887</v>
      </c>
      <c r="B98">
        <v>7.93</v>
      </c>
    </row>
    <row r="99" spans="1:2" x14ac:dyDescent="0.3">
      <c r="A99">
        <v>1888</v>
      </c>
      <c r="B99">
        <v>8</v>
      </c>
    </row>
    <row r="100" spans="1:2" x14ac:dyDescent="0.3">
      <c r="A100">
        <v>1889</v>
      </c>
      <c r="B100">
        <v>8.2050000000000001</v>
      </c>
    </row>
    <row r="101" spans="1:2" x14ac:dyDescent="0.3">
      <c r="A101">
        <v>1890</v>
      </c>
      <c r="B101">
        <v>8.1449999999999996</v>
      </c>
    </row>
    <row r="102" spans="1:2" x14ac:dyDescent="0.3">
      <c r="A102">
        <v>1891</v>
      </c>
      <c r="B102">
        <v>7.9949999999999992</v>
      </c>
    </row>
    <row r="103" spans="1:2" x14ac:dyDescent="0.3">
      <c r="A103">
        <v>1892</v>
      </c>
      <c r="B103">
        <v>8.0449999999999999</v>
      </c>
    </row>
    <row r="104" spans="1:2" x14ac:dyDescent="0.3">
      <c r="A104">
        <v>1893</v>
      </c>
      <c r="B104">
        <v>8.0650000000000013</v>
      </c>
    </row>
    <row r="105" spans="1:2" x14ac:dyDescent="0.3">
      <c r="A105">
        <v>1894</v>
      </c>
      <c r="B105">
        <v>8.11</v>
      </c>
    </row>
    <row r="106" spans="1:2" x14ac:dyDescent="0.3">
      <c r="A106">
        <v>1895</v>
      </c>
      <c r="B106">
        <v>8.1550000000000011</v>
      </c>
    </row>
    <row r="107" spans="1:2" x14ac:dyDescent="0.3">
      <c r="A107">
        <v>1896</v>
      </c>
      <c r="B107">
        <v>8.18</v>
      </c>
    </row>
    <row r="108" spans="1:2" x14ac:dyDescent="0.3">
      <c r="A108">
        <v>1897</v>
      </c>
      <c r="B108">
        <v>8.25</v>
      </c>
    </row>
    <row r="109" spans="1:2" x14ac:dyDescent="0.3">
      <c r="A109">
        <v>1898</v>
      </c>
      <c r="B109">
        <v>8.2349999999999994</v>
      </c>
    </row>
    <row r="110" spans="1:2" x14ac:dyDescent="0.3">
      <c r="A110">
        <v>1899</v>
      </c>
      <c r="B110">
        <v>8.2899999999999991</v>
      </c>
    </row>
    <row r="111" spans="1:2" x14ac:dyDescent="0.3">
      <c r="A111">
        <v>1900</v>
      </c>
      <c r="B111">
        <v>8.4499999999999993</v>
      </c>
    </row>
    <row r="112" spans="1:2" x14ac:dyDescent="0.3">
      <c r="A112">
        <v>1901</v>
      </c>
      <c r="B112">
        <v>8.52</v>
      </c>
    </row>
    <row r="113" spans="1:2" x14ac:dyDescent="0.3">
      <c r="A113">
        <v>1902</v>
      </c>
      <c r="B113">
        <v>8.42</v>
      </c>
    </row>
    <row r="114" spans="1:2" x14ac:dyDescent="0.3">
      <c r="A114">
        <v>1903</v>
      </c>
      <c r="B114">
        <v>8.2600000000000016</v>
      </c>
    </row>
    <row r="115" spans="1:2" x14ac:dyDescent="0.3">
      <c r="A115">
        <v>1904</v>
      </c>
      <c r="B115">
        <v>8.1550000000000011</v>
      </c>
    </row>
    <row r="116" spans="1:2" x14ac:dyDescent="0.3">
      <c r="A116">
        <v>1905</v>
      </c>
      <c r="B116">
        <v>8.16</v>
      </c>
    </row>
    <row r="117" spans="1:2" x14ac:dyDescent="0.3">
      <c r="A117">
        <v>1906</v>
      </c>
      <c r="B117">
        <v>8.3049999999999997</v>
      </c>
    </row>
    <row r="118" spans="1:2" x14ac:dyDescent="0.3">
      <c r="A118">
        <v>1907</v>
      </c>
      <c r="B118">
        <v>8.1650000000000009</v>
      </c>
    </row>
    <row r="119" spans="1:2" x14ac:dyDescent="0.3">
      <c r="A119">
        <v>1908</v>
      </c>
      <c r="B119">
        <v>8.07</v>
      </c>
    </row>
    <row r="120" spans="1:2" x14ac:dyDescent="0.3">
      <c r="A120">
        <v>1909</v>
      </c>
      <c r="B120">
        <v>8.1849999999999987</v>
      </c>
    </row>
    <row r="121" spans="1:2" x14ac:dyDescent="0.3">
      <c r="A121">
        <v>1910</v>
      </c>
      <c r="B121">
        <v>8.1999999999999993</v>
      </c>
    </row>
    <row r="122" spans="1:2" x14ac:dyDescent="0.3">
      <c r="A122">
        <v>1911</v>
      </c>
      <c r="B122">
        <v>8.1999999999999993</v>
      </c>
    </row>
    <row r="123" spans="1:2" x14ac:dyDescent="0.3">
      <c r="A123">
        <v>1912</v>
      </c>
      <c r="B123">
        <v>8.1750000000000007</v>
      </c>
    </row>
    <row r="124" spans="1:2" x14ac:dyDescent="0.3">
      <c r="A124">
        <v>1913</v>
      </c>
      <c r="B124">
        <v>8.2349999999999994</v>
      </c>
    </row>
    <row r="125" spans="1:2" x14ac:dyDescent="0.3">
      <c r="A125">
        <v>1914</v>
      </c>
      <c r="B125">
        <v>8.4450000000000003</v>
      </c>
    </row>
    <row r="126" spans="1:2" x14ac:dyDescent="0.3">
      <c r="A126">
        <v>1915</v>
      </c>
      <c r="B126">
        <v>8.59</v>
      </c>
    </row>
    <row r="127" spans="1:2" x14ac:dyDescent="0.3">
      <c r="A127">
        <v>1916</v>
      </c>
      <c r="B127">
        <v>8.41</v>
      </c>
    </row>
    <row r="128" spans="1:2" x14ac:dyDescent="0.3">
      <c r="A128">
        <v>1917</v>
      </c>
      <c r="B128">
        <v>8.125</v>
      </c>
    </row>
    <row r="129" spans="1:2" x14ac:dyDescent="0.3">
      <c r="A129">
        <v>1918</v>
      </c>
      <c r="B129">
        <v>8.0749999999999993</v>
      </c>
    </row>
    <row r="130" spans="1:2" x14ac:dyDescent="0.3">
      <c r="A130">
        <v>1919</v>
      </c>
      <c r="B130">
        <v>8.2550000000000008</v>
      </c>
    </row>
    <row r="131" spans="1:2" x14ac:dyDescent="0.3">
      <c r="A131">
        <v>1920</v>
      </c>
      <c r="B131">
        <v>8.370000000000001</v>
      </c>
    </row>
    <row r="132" spans="1:2" x14ac:dyDescent="0.3">
      <c r="A132">
        <v>1921</v>
      </c>
      <c r="B132">
        <v>8.4649999999999999</v>
      </c>
    </row>
    <row r="133" spans="1:2" x14ac:dyDescent="0.3">
      <c r="A133">
        <v>1922</v>
      </c>
      <c r="B133">
        <v>8.49</v>
      </c>
    </row>
    <row r="134" spans="1:2" x14ac:dyDescent="0.3">
      <c r="A134">
        <v>1923</v>
      </c>
      <c r="B134">
        <v>8.4149999999999991</v>
      </c>
    </row>
    <row r="135" spans="1:2" x14ac:dyDescent="0.3">
      <c r="A135">
        <v>1924</v>
      </c>
      <c r="B135">
        <v>8.4649999999999999</v>
      </c>
    </row>
    <row r="136" spans="1:2" x14ac:dyDescent="0.3">
      <c r="A136">
        <v>1925</v>
      </c>
      <c r="B136">
        <v>8.52</v>
      </c>
    </row>
    <row r="137" spans="1:2" x14ac:dyDescent="0.3">
      <c r="A137">
        <v>1926</v>
      </c>
      <c r="B137">
        <v>8.629999999999999</v>
      </c>
    </row>
    <row r="138" spans="1:2" x14ac:dyDescent="0.3">
      <c r="A138">
        <v>1927</v>
      </c>
      <c r="B138">
        <v>8.625</v>
      </c>
    </row>
    <row r="139" spans="1:2" x14ac:dyDescent="0.3">
      <c r="A139">
        <v>1928</v>
      </c>
      <c r="B139">
        <v>8.5749999999999993</v>
      </c>
    </row>
    <row r="140" spans="1:2" x14ac:dyDescent="0.3">
      <c r="A140">
        <v>1929</v>
      </c>
      <c r="B140">
        <v>8.4350000000000005</v>
      </c>
    </row>
    <row r="141" spans="1:2" x14ac:dyDescent="0.3">
      <c r="A141">
        <v>1930</v>
      </c>
      <c r="B141">
        <v>8.4350000000000005</v>
      </c>
    </row>
    <row r="142" spans="1:2" x14ac:dyDescent="0.3">
      <c r="A142">
        <v>1931</v>
      </c>
      <c r="B142">
        <v>8.6750000000000007</v>
      </c>
    </row>
    <row r="143" spans="1:2" x14ac:dyDescent="0.3">
      <c r="A143">
        <v>1932</v>
      </c>
      <c r="B143">
        <v>8.7149999999999999</v>
      </c>
    </row>
    <row r="144" spans="1:2" x14ac:dyDescent="0.3">
      <c r="A144">
        <v>1933</v>
      </c>
      <c r="B144">
        <v>8.5250000000000004</v>
      </c>
    </row>
    <row r="145" spans="1:2" x14ac:dyDescent="0.3">
      <c r="A145">
        <v>1934</v>
      </c>
      <c r="B145">
        <v>8.4849999999999994</v>
      </c>
    </row>
    <row r="146" spans="1:2" x14ac:dyDescent="0.3">
      <c r="A146">
        <v>1935</v>
      </c>
      <c r="B146">
        <v>8.5749999999999993</v>
      </c>
    </row>
    <row r="147" spans="1:2" x14ac:dyDescent="0.3">
      <c r="A147">
        <v>1936</v>
      </c>
      <c r="B147">
        <v>8.5350000000000001</v>
      </c>
    </row>
    <row r="148" spans="1:2" x14ac:dyDescent="0.3">
      <c r="A148">
        <v>1937</v>
      </c>
      <c r="B148">
        <v>8.625</v>
      </c>
    </row>
    <row r="149" spans="1:2" x14ac:dyDescent="0.3">
      <c r="A149">
        <v>1938</v>
      </c>
      <c r="B149">
        <v>8.7799999999999994</v>
      </c>
    </row>
    <row r="150" spans="1:2" x14ac:dyDescent="0.3">
      <c r="A150">
        <v>1939</v>
      </c>
      <c r="B150">
        <v>8.8099999999999987</v>
      </c>
    </row>
    <row r="151" spans="1:2" x14ac:dyDescent="0.3">
      <c r="A151">
        <v>1940</v>
      </c>
      <c r="B151">
        <v>8.76</v>
      </c>
    </row>
    <row r="152" spans="1:2" x14ac:dyDescent="0.3">
      <c r="A152">
        <v>1941</v>
      </c>
      <c r="B152">
        <v>8.7650000000000006</v>
      </c>
    </row>
    <row r="153" spans="1:2" x14ac:dyDescent="0.3">
      <c r="A153">
        <v>1942</v>
      </c>
      <c r="B153">
        <v>8.75</v>
      </c>
    </row>
    <row r="154" spans="1:2" x14ac:dyDescent="0.3">
      <c r="A154">
        <v>1943</v>
      </c>
      <c r="B154">
        <v>8.745000000000001</v>
      </c>
    </row>
    <row r="155" spans="1:2" x14ac:dyDescent="0.3">
      <c r="A155">
        <v>1944</v>
      </c>
      <c r="B155">
        <v>8.8049999999999997</v>
      </c>
    </row>
    <row r="156" spans="1:2" x14ac:dyDescent="0.3">
      <c r="A156">
        <v>1945</v>
      </c>
      <c r="B156">
        <v>8.7149999999999999</v>
      </c>
    </row>
    <row r="157" spans="1:2" x14ac:dyDescent="0.3">
      <c r="A157">
        <v>1946</v>
      </c>
      <c r="B157">
        <v>8.629999999999999</v>
      </c>
    </row>
    <row r="158" spans="1:2" x14ac:dyDescent="0.3">
      <c r="A158">
        <v>1947</v>
      </c>
      <c r="B158">
        <v>8.74</v>
      </c>
    </row>
    <row r="159" spans="1:2" x14ac:dyDescent="0.3">
      <c r="A159">
        <v>1948</v>
      </c>
      <c r="B159">
        <v>8.7750000000000004</v>
      </c>
    </row>
    <row r="160" spans="1:2" x14ac:dyDescent="0.3">
      <c r="A160">
        <v>1949</v>
      </c>
      <c r="B160">
        <v>8.67</v>
      </c>
    </row>
    <row r="161" spans="1:2" x14ac:dyDescent="0.3">
      <c r="A161">
        <v>1950</v>
      </c>
      <c r="B161">
        <v>8.48</v>
      </c>
    </row>
    <row r="162" spans="1:2" x14ac:dyDescent="0.3">
      <c r="A162">
        <v>1951</v>
      </c>
      <c r="B162">
        <v>8.5</v>
      </c>
    </row>
    <row r="163" spans="1:2" x14ac:dyDescent="0.3">
      <c r="A163">
        <v>1952</v>
      </c>
      <c r="B163">
        <v>8.6350000000000016</v>
      </c>
    </row>
    <row r="164" spans="1:2" x14ac:dyDescent="0.3">
      <c r="A164">
        <v>1953</v>
      </c>
      <c r="B164">
        <v>8.754999999999999</v>
      </c>
    </row>
    <row r="165" spans="1:2" x14ac:dyDescent="0.3">
      <c r="A165">
        <v>1954</v>
      </c>
      <c r="B165">
        <v>8.7149999999999999</v>
      </c>
    </row>
    <row r="166" spans="1:2" x14ac:dyDescent="0.3">
      <c r="A166">
        <v>1955</v>
      </c>
      <c r="B166">
        <v>8.5950000000000006</v>
      </c>
    </row>
    <row r="167" spans="1:2" x14ac:dyDescent="0.3">
      <c r="A167">
        <v>1956</v>
      </c>
      <c r="B167">
        <v>8.4550000000000001</v>
      </c>
    </row>
    <row r="168" spans="1:2" x14ac:dyDescent="0.3">
      <c r="A168">
        <v>1957</v>
      </c>
      <c r="B168">
        <v>8.504999999999999</v>
      </c>
    </row>
    <row r="169" spans="1:2" x14ac:dyDescent="0.3">
      <c r="A169">
        <v>1958</v>
      </c>
      <c r="B169">
        <v>8.75</v>
      </c>
    </row>
    <row r="170" spans="1:2" x14ac:dyDescent="0.3">
      <c r="A170">
        <v>1959</v>
      </c>
      <c r="B170">
        <v>8.75</v>
      </c>
    </row>
    <row r="171" spans="1:2" x14ac:dyDescent="0.3">
      <c r="A171">
        <v>1960</v>
      </c>
      <c r="B171">
        <v>8.6550000000000011</v>
      </c>
    </row>
    <row r="172" spans="1:2" x14ac:dyDescent="0.3">
      <c r="A172">
        <v>1961</v>
      </c>
      <c r="B172">
        <v>8.6900000000000013</v>
      </c>
    </row>
    <row r="173" spans="1:2" x14ac:dyDescent="0.3">
      <c r="A173">
        <v>1962</v>
      </c>
      <c r="B173">
        <v>8.7750000000000004</v>
      </c>
    </row>
    <row r="174" spans="1:2" x14ac:dyDescent="0.3">
      <c r="A174">
        <v>1963</v>
      </c>
      <c r="B174">
        <v>8.8049999999999997</v>
      </c>
    </row>
    <row r="175" spans="1:2" x14ac:dyDescent="0.3">
      <c r="A175">
        <v>1964</v>
      </c>
      <c r="B175">
        <v>8.6349999999999998</v>
      </c>
    </row>
    <row r="176" spans="1:2" x14ac:dyDescent="0.3">
      <c r="A176">
        <v>1965</v>
      </c>
      <c r="B176">
        <v>8.4699999999999989</v>
      </c>
    </row>
    <row r="177" spans="1:2" x14ac:dyDescent="0.3">
      <c r="A177">
        <v>1966</v>
      </c>
      <c r="B177">
        <v>8.5649999999999995</v>
      </c>
    </row>
    <row r="178" spans="1:2" x14ac:dyDescent="0.3">
      <c r="A178">
        <v>1967</v>
      </c>
      <c r="B178">
        <v>8.6499999999999986</v>
      </c>
    </row>
    <row r="179" spans="1:2" x14ac:dyDescent="0.3">
      <c r="A179">
        <v>1968</v>
      </c>
      <c r="B179">
        <v>8.61</v>
      </c>
    </row>
    <row r="180" spans="1:2" x14ac:dyDescent="0.3">
      <c r="A180">
        <v>1969</v>
      </c>
      <c r="B180">
        <v>8.5599999999999987</v>
      </c>
    </row>
    <row r="181" spans="1:2" x14ac:dyDescent="0.3">
      <c r="A181">
        <v>1970</v>
      </c>
      <c r="B181">
        <v>8.6499999999999986</v>
      </c>
    </row>
    <row r="182" spans="1:2" x14ac:dyDescent="0.3">
      <c r="A182">
        <v>1971</v>
      </c>
      <c r="B182">
        <v>8.6499999999999986</v>
      </c>
    </row>
    <row r="183" spans="1:2" x14ac:dyDescent="0.3">
      <c r="A183">
        <v>1972</v>
      </c>
      <c r="B183">
        <v>8.5500000000000007</v>
      </c>
    </row>
    <row r="184" spans="1:2" x14ac:dyDescent="0.3">
      <c r="A184">
        <v>1973</v>
      </c>
      <c r="B184">
        <v>8.7249999999999996</v>
      </c>
    </row>
    <row r="185" spans="1:2" x14ac:dyDescent="0.3">
      <c r="A185">
        <v>1974</v>
      </c>
      <c r="B185">
        <v>8.7100000000000009</v>
      </c>
    </row>
    <row r="186" spans="1:2" x14ac:dyDescent="0.3">
      <c r="A186">
        <v>1975</v>
      </c>
      <c r="B186">
        <v>8.6050000000000004</v>
      </c>
    </row>
    <row r="187" spans="1:2" x14ac:dyDescent="0.3">
      <c r="A187">
        <v>1976</v>
      </c>
      <c r="B187">
        <v>8.5449999999999999</v>
      </c>
    </row>
    <row r="188" spans="1:2" x14ac:dyDescent="0.3">
      <c r="A188">
        <v>1977</v>
      </c>
      <c r="B188">
        <v>8.6</v>
      </c>
    </row>
    <row r="189" spans="1:2" x14ac:dyDescent="0.3">
      <c r="A189">
        <v>1978</v>
      </c>
      <c r="B189">
        <v>8.77</v>
      </c>
    </row>
    <row r="190" spans="1:2" x14ac:dyDescent="0.3">
      <c r="A190">
        <v>1979</v>
      </c>
      <c r="B190">
        <v>8.7100000000000009</v>
      </c>
    </row>
    <row r="191" spans="1:2" x14ac:dyDescent="0.3">
      <c r="A191">
        <v>1980</v>
      </c>
      <c r="B191">
        <v>8.8550000000000004</v>
      </c>
    </row>
    <row r="192" spans="1:2" x14ac:dyDescent="0.3">
      <c r="A192">
        <v>1981</v>
      </c>
      <c r="B192">
        <v>9.0749999999999993</v>
      </c>
    </row>
    <row r="193" spans="1:2" x14ac:dyDescent="0.3">
      <c r="A193">
        <v>1982</v>
      </c>
      <c r="B193">
        <v>8.9050000000000011</v>
      </c>
    </row>
    <row r="194" spans="1:2" x14ac:dyDescent="0.3">
      <c r="A194">
        <v>1983</v>
      </c>
      <c r="B194">
        <v>8.8350000000000009</v>
      </c>
    </row>
    <row r="195" spans="1:2" x14ac:dyDescent="0.3">
      <c r="A195">
        <v>1984</v>
      </c>
      <c r="B195">
        <v>8.86</v>
      </c>
    </row>
    <row r="196" spans="1:2" x14ac:dyDescent="0.3">
      <c r="A196">
        <v>1985</v>
      </c>
      <c r="B196">
        <v>8.6750000000000007</v>
      </c>
    </row>
    <row r="197" spans="1:2" x14ac:dyDescent="0.3">
      <c r="A197">
        <v>1986</v>
      </c>
      <c r="B197">
        <v>8.745000000000001</v>
      </c>
    </row>
    <row r="198" spans="1:2" x14ac:dyDescent="0.3">
      <c r="A198">
        <v>1987</v>
      </c>
      <c r="B198">
        <v>8.91</v>
      </c>
    </row>
    <row r="199" spans="1:2" x14ac:dyDescent="0.3">
      <c r="A199">
        <v>1988</v>
      </c>
      <c r="B199">
        <v>9.0949999999999989</v>
      </c>
    </row>
    <row r="200" spans="1:2" x14ac:dyDescent="0.3">
      <c r="A200">
        <v>1989</v>
      </c>
      <c r="B200">
        <v>9.0599999999999987</v>
      </c>
    </row>
    <row r="201" spans="1:2" x14ac:dyDescent="0.3">
      <c r="A201">
        <v>1990</v>
      </c>
      <c r="B201">
        <v>9.0749999999999993</v>
      </c>
    </row>
    <row r="202" spans="1:2" x14ac:dyDescent="0.3">
      <c r="A202">
        <v>1991</v>
      </c>
      <c r="B202">
        <v>9.2050000000000001</v>
      </c>
    </row>
    <row r="203" spans="1:2" x14ac:dyDescent="0.3">
      <c r="A203">
        <v>1992</v>
      </c>
      <c r="B203">
        <v>9.01</v>
      </c>
    </row>
    <row r="204" spans="1:2" x14ac:dyDescent="0.3">
      <c r="A204">
        <v>1993</v>
      </c>
      <c r="B204">
        <v>8.8550000000000004</v>
      </c>
    </row>
    <row r="205" spans="1:2" x14ac:dyDescent="0.3">
      <c r="A205">
        <v>1994</v>
      </c>
      <c r="B205">
        <v>8.9549999999999983</v>
      </c>
    </row>
    <row r="206" spans="1:2" x14ac:dyDescent="0.3">
      <c r="A206">
        <v>1995</v>
      </c>
      <c r="B206">
        <v>9.1950000000000003</v>
      </c>
    </row>
    <row r="207" spans="1:2" x14ac:dyDescent="0.3">
      <c r="A207">
        <v>1996</v>
      </c>
      <c r="B207">
        <v>9.1950000000000003</v>
      </c>
    </row>
    <row r="208" spans="1:2" x14ac:dyDescent="0.3">
      <c r="A208">
        <v>1997</v>
      </c>
      <c r="B208">
        <v>9.1199999999999992</v>
      </c>
    </row>
    <row r="209" spans="1:3" x14ac:dyDescent="0.3">
      <c r="A209">
        <v>1998</v>
      </c>
      <c r="B209">
        <v>9.36</v>
      </c>
    </row>
    <row r="210" spans="1:3" x14ac:dyDescent="0.3">
      <c r="A210">
        <v>1999</v>
      </c>
      <c r="B210">
        <v>9.4049999999999994</v>
      </c>
    </row>
    <row r="211" spans="1:3" x14ac:dyDescent="0.3">
      <c r="A211">
        <v>2000</v>
      </c>
      <c r="B211">
        <v>9.2449999999999992</v>
      </c>
    </row>
    <row r="212" spans="1:3" x14ac:dyDescent="0.3">
      <c r="A212">
        <v>2001</v>
      </c>
      <c r="B212">
        <v>9.3049999999999997</v>
      </c>
    </row>
    <row r="213" spans="1:3" x14ac:dyDescent="0.3">
      <c r="A213">
        <v>2002</v>
      </c>
      <c r="B213">
        <v>9.49</v>
      </c>
    </row>
    <row r="214" spans="1:3" x14ac:dyDescent="0.3">
      <c r="A214">
        <v>2003</v>
      </c>
      <c r="B214">
        <v>9.5500000000000007</v>
      </c>
    </row>
    <row r="215" spans="1:3" x14ac:dyDescent="0.3">
      <c r="A215">
        <v>2004</v>
      </c>
      <c r="B215">
        <v>9.4250000000000007</v>
      </c>
    </row>
    <row r="216" spans="1:3" x14ac:dyDescent="0.3">
      <c r="A216">
        <v>2005</v>
      </c>
      <c r="B216">
        <v>9.51</v>
      </c>
    </row>
    <row r="217" spans="1:3" x14ac:dyDescent="0.3">
      <c r="A217">
        <v>2006</v>
      </c>
      <c r="B217">
        <v>9.6149999999999984</v>
      </c>
    </row>
    <row r="218" spans="1:3" x14ac:dyDescent="0.3">
      <c r="A218">
        <v>2007</v>
      </c>
      <c r="B218">
        <v>9.629999999999999</v>
      </c>
    </row>
    <row r="219" spans="1:3" x14ac:dyDescent="0.3">
      <c r="A219">
        <v>2008</v>
      </c>
      <c r="B219">
        <v>9.58</v>
      </c>
    </row>
    <row r="220" spans="1:3" x14ac:dyDescent="0.3">
      <c r="A220">
        <v>2009</v>
      </c>
      <c r="B220">
        <v>9.4699999999999989</v>
      </c>
    </row>
    <row r="221" spans="1:3" x14ac:dyDescent="0.3">
      <c r="A221">
        <v>2010</v>
      </c>
      <c r="B221">
        <v>9.6050000000000004</v>
      </c>
    </row>
    <row r="222" spans="1:3" x14ac:dyDescent="0.3">
      <c r="A222">
        <v>2011</v>
      </c>
      <c r="B222">
        <v>9.61</v>
      </c>
    </row>
    <row r="223" spans="1:3" x14ac:dyDescent="0.3">
      <c r="A223">
        <v>2012</v>
      </c>
      <c r="B223">
        <v>9.5150000000000006</v>
      </c>
    </row>
    <row r="224" spans="1:3" x14ac:dyDescent="0.3">
      <c r="A224">
        <v>2013</v>
      </c>
      <c r="B224">
        <v>9.5599999999999987</v>
      </c>
      <c r="C224">
        <v>9.5599999999999987</v>
      </c>
    </row>
    <row r="225" spans="1:3" x14ac:dyDescent="0.3">
      <c r="A225">
        <v>2014</v>
      </c>
      <c r="C225">
        <f t="shared" ref="C225:C251" si="0">_xlfn.FORECAST.ETS(A225,$B$2:$B$224,$A$2:$A$224,1,1)</f>
        <v>9.3903531155044355</v>
      </c>
    </row>
    <row r="226" spans="1:3" x14ac:dyDescent="0.3">
      <c r="A226">
        <v>2015</v>
      </c>
      <c r="C226">
        <f t="shared" si="0"/>
        <v>9.3033307980256961</v>
      </c>
    </row>
    <row r="227" spans="1:3" x14ac:dyDescent="0.3">
      <c r="A227">
        <v>2016</v>
      </c>
      <c r="C227">
        <f t="shared" si="0"/>
        <v>9.3566510253301622</v>
      </c>
    </row>
    <row r="228" spans="1:3" x14ac:dyDescent="0.3">
      <c r="A228">
        <v>2017</v>
      </c>
      <c r="C228">
        <f t="shared" si="0"/>
        <v>9.2205737453659964</v>
      </c>
    </row>
    <row r="229" spans="1:3" x14ac:dyDescent="0.3">
      <c r="A229">
        <v>2018</v>
      </c>
      <c r="C229">
        <f t="shared" si="0"/>
        <v>9.1474711155294326</v>
      </c>
    </row>
    <row r="230" spans="1:3" x14ac:dyDescent="0.3">
      <c r="A230">
        <v>2019</v>
      </c>
      <c r="C230">
        <f t="shared" si="0"/>
        <v>9.2596822975198627</v>
      </c>
    </row>
    <row r="231" spans="1:3" x14ac:dyDescent="0.3">
      <c r="A231">
        <v>2020</v>
      </c>
      <c r="C231">
        <f t="shared" si="0"/>
        <v>9.440496602596669</v>
      </c>
    </row>
    <row r="232" spans="1:3" x14ac:dyDescent="0.3">
      <c r="A232">
        <v>2021</v>
      </c>
      <c r="C232">
        <f t="shared" si="0"/>
        <v>9.4284028546633269</v>
      </c>
    </row>
    <row r="233" spans="1:3" x14ac:dyDescent="0.3">
      <c r="A233">
        <v>2022</v>
      </c>
      <c r="C233">
        <f t="shared" si="0"/>
        <v>9.4072829078430313</v>
      </c>
    </row>
    <row r="234" spans="1:3" x14ac:dyDescent="0.3">
      <c r="A234">
        <v>2023</v>
      </c>
      <c r="C234">
        <f t="shared" si="0"/>
        <v>9.6444214431038215</v>
      </c>
    </row>
    <row r="235" spans="1:3" x14ac:dyDescent="0.3">
      <c r="A235">
        <v>2024</v>
      </c>
      <c r="C235">
        <f t="shared" si="0"/>
        <v>9.6644056494010542</v>
      </c>
    </row>
    <row r="236" spans="1:3" x14ac:dyDescent="0.3">
      <c r="A236">
        <v>2025</v>
      </c>
      <c r="C236">
        <f t="shared" si="0"/>
        <v>9.5484179712041009</v>
      </c>
    </row>
    <row r="237" spans="1:3" x14ac:dyDescent="0.3">
      <c r="A237">
        <v>2026</v>
      </c>
      <c r="C237">
        <f t="shared" si="0"/>
        <v>9.6322535742335784</v>
      </c>
    </row>
    <row r="238" spans="1:3" x14ac:dyDescent="0.3">
      <c r="A238">
        <v>2027</v>
      </c>
      <c r="C238">
        <f t="shared" si="0"/>
        <v>9.8115219941174505</v>
      </c>
    </row>
    <row r="239" spans="1:3" x14ac:dyDescent="0.3">
      <c r="A239">
        <v>2028</v>
      </c>
      <c r="C239">
        <f t="shared" si="0"/>
        <v>9.9195302801996714</v>
      </c>
    </row>
    <row r="240" spans="1:3" x14ac:dyDescent="0.3">
      <c r="A240">
        <v>2029</v>
      </c>
      <c r="C240">
        <f t="shared" si="0"/>
        <v>9.8429093930779512</v>
      </c>
    </row>
    <row r="241" spans="1:3" x14ac:dyDescent="0.3">
      <c r="A241">
        <v>2030</v>
      </c>
      <c r="C241">
        <f t="shared" si="0"/>
        <v>9.9223731809849181</v>
      </c>
    </row>
    <row r="242" spans="1:3" x14ac:dyDescent="0.3">
      <c r="A242">
        <v>2031</v>
      </c>
      <c r="C242">
        <f t="shared" si="0"/>
        <v>10.00570375893836</v>
      </c>
    </row>
    <row r="243" spans="1:3" x14ac:dyDescent="0.3">
      <c r="A243">
        <v>2032</v>
      </c>
      <c r="C243">
        <f t="shared" si="0"/>
        <v>9.9371139207550883</v>
      </c>
    </row>
    <row r="244" spans="1:3" x14ac:dyDescent="0.3">
      <c r="A244">
        <v>2033</v>
      </c>
      <c r="C244">
        <f t="shared" si="0"/>
        <v>9.8663998844234335</v>
      </c>
    </row>
    <row r="245" spans="1:3" x14ac:dyDescent="0.3">
      <c r="A245">
        <v>2034</v>
      </c>
      <c r="C245">
        <f t="shared" si="0"/>
        <v>9.7906503967619223</v>
      </c>
    </row>
    <row r="246" spans="1:3" x14ac:dyDescent="0.3">
      <c r="A246">
        <v>2035</v>
      </c>
      <c r="C246">
        <f t="shared" si="0"/>
        <v>9.7905569487460617</v>
      </c>
    </row>
    <row r="247" spans="1:3" x14ac:dyDescent="0.3">
      <c r="A247">
        <v>2036</v>
      </c>
      <c r="C247">
        <f t="shared" si="0"/>
        <v>9.7351125579395923</v>
      </c>
    </row>
    <row r="248" spans="1:3" x14ac:dyDescent="0.3">
      <c r="A248">
        <v>2037</v>
      </c>
      <c r="C248">
        <f t="shared" si="0"/>
        <v>9.676816291757758</v>
      </c>
    </row>
    <row r="249" spans="1:3" x14ac:dyDescent="0.3">
      <c r="A249">
        <v>2038</v>
      </c>
      <c r="C249">
        <f t="shared" si="0"/>
        <v>9.7190743590015014</v>
      </c>
    </row>
    <row r="250" spans="1:3" x14ac:dyDescent="0.3">
      <c r="A250">
        <v>2039</v>
      </c>
      <c r="C250">
        <f t="shared" si="0"/>
        <v>9.5494328120630367</v>
      </c>
    </row>
    <row r="251" spans="1:3" x14ac:dyDescent="0.3">
      <c r="A251">
        <v>2040</v>
      </c>
      <c r="C251">
        <f t="shared" si="0"/>
        <v>9.4624104945842991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4"/>
  <sheetViews>
    <sheetView workbookViewId="0">
      <selection activeCellId="2" sqref="F1:F1048576 G1:G1048576 A1:A1048576"/>
    </sheetView>
  </sheetViews>
  <sheetFormatPr defaultRowHeight="14.4" x14ac:dyDescent="0.3"/>
  <cols>
    <col min="1" max="1" width="9" style="1" bestFit="1" customWidth="1"/>
    <col min="2" max="2" width="9.5546875" style="1" bestFit="1" customWidth="1"/>
    <col min="3" max="3" width="11.6640625" style="1" bestFit="1" customWidth="1"/>
    <col min="4" max="4" width="17.33203125" style="1" bestFit="1" customWidth="1"/>
    <col min="5" max="5" width="19.44140625" style="1" bestFit="1" customWidth="1"/>
    <col min="6" max="6" width="24.44140625" style="1" bestFit="1" customWidth="1"/>
    <col min="7" max="7" width="26.5546875" style="1" bestFit="1" customWidth="1"/>
    <col min="8" max="8" width="13" style="1" bestFit="1" customWidth="1"/>
    <col min="9" max="9" width="15.6640625" style="1" bestFit="1" customWidth="1"/>
    <col min="10" max="10" width="15.88671875" style="1" bestFit="1" customWidth="1"/>
    <col min="11" max="11" width="15.6640625" style="1" bestFit="1" customWidth="1"/>
    <col min="12" max="12" width="15.88671875" style="1" bestFit="1" customWidth="1"/>
    <col min="13" max="16384" width="8.88671875" style="1"/>
  </cols>
  <sheetData>
    <row r="1" spans="1:16" x14ac:dyDescent="0.3">
      <c r="A1" s="1" t="s">
        <v>0</v>
      </c>
      <c r="B1" s="1" t="s">
        <v>2</v>
      </c>
      <c r="C1" s="1" t="s">
        <v>3</v>
      </c>
      <c r="D1" s="1" t="s">
        <v>6</v>
      </c>
      <c r="E1" s="1" t="s">
        <v>7</v>
      </c>
      <c r="F1" s="1" t="s">
        <v>9</v>
      </c>
      <c r="G1" s="1" t="s">
        <v>10</v>
      </c>
      <c r="H1" s="1" t="s">
        <v>14</v>
      </c>
      <c r="I1" s="1" t="s">
        <v>21</v>
      </c>
      <c r="J1" s="1" t="s">
        <v>22</v>
      </c>
    </row>
    <row r="2" spans="1:16" x14ac:dyDescent="0.3">
      <c r="A2" s="1">
        <v>1791</v>
      </c>
      <c r="B2" s="1" t="s">
        <v>4</v>
      </c>
      <c r="C2" s="1" t="s">
        <v>5</v>
      </c>
      <c r="D2" s="1">
        <v>22.6</v>
      </c>
      <c r="E2" s="1">
        <f>VLOOKUP(A2,'Global-Data'!$A:$B,2,FALSE)</f>
        <v>8.23</v>
      </c>
      <c r="G2" s="1">
        <f>VLOOKUP(A2,'Global-Data'!$A:$C,3,FALSE)</f>
        <v>8.1050000000000004</v>
      </c>
      <c r="I2" s="1">
        <f>VLOOKUP($A2,My_favorite_cities!$A:$E,5,FALSE)</f>
        <v>16.384999999999998</v>
      </c>
      <c r="J2" s="1">
        <f>VLOOKUP($A2,My_favorite_cities!$G:$K,5,FALSE)</f>
        <v>9.32</v>
      </c>
    </row>
    <row r="3" spans="1:16" ht="15.6" x14ac:dyDescent="0.3">
      <c r="A3" s="1">
        <v>1792</v>
      </c>
      <c r="B3" s="1" t="s">
        <v>4</v>
      </c>
      <c r="C3" s="1" t="s">
        <v>5</v>
      </c>
      <c r="D3" s="1">
        <v>20.170000000000002</v>
      </c>
      <c r="E3" s="1">
        <f>VLOOKUP(A3,'Global-Data'!$A:$B,2,FALSE)</f>
        <v>8.09</v>
      </c>
      <c r="F3" s="1">
        <f>AVERAGE(D2:D3)</f>
        <v>21.385000000000002</v>
      </c>
      <c r="G3" s="1">
        <f>VLOOKUP(A3,'Global-Data'!$A:$C,3,FALSE)</f>
        <v>8.16</v>
      </c>
      <c r="H3" s="1">
        <f>F3-G3</f>
        <v>13.225000000000001</v>
      </c>
      <c r="I3" s="1">
        <f>VLOOKUP($A3,My_favorite_cities!$A:$E,5,FALSE)</f>
        <v>16.314999999999998</v>
      </c>
      <c r="J3" s="1">
        <f>VLOOKUP($A3,My_favorite_cities!$G:$K,5,FALSE)</f>
        <v>9.2250000000000014</v>
      </c>
      <c r="O3" s="3" t="s">
        <v>11</v>
      </c>
      <c r="P3" s="3"/>
    </row>
    <row r="4" spans="1:16" x14ac:dyDescent="0.3">
      <c r="A4" s="1">
        <v>1793</v>
      </c>
      <c r="B4" s="1" t="s">
        <v>4</v>
      </c>
      <c r="C4" s="1" t="s">
        <v>5</v>
      </c>
      <c r="D4" s="1">
        <v>19.940000000000001</v>
      </c>
      <c r="E4" s="1">
        <f>VLOOKUP(A4,'Global-Data'!$A:$B,2,FALSE)</f>
        <v>8.23</v>
      </c>
      <c r="F4" s="1">
        <f t="shared" ref="F4:F67" si="0">AVERAGE(D3:D4)</f>
        <v>20.055</v>
      </c>
      <c r="G4" s="1">
        <f>VLOOKUP(A4,'Global-Data'!$A:$C,3,FALSE)</f>
        <v>8.16</v>
      </c>
      <c r="H4" s="1">
        <f t="shared" ref="H4:H67" si="1">F4-G4</f>
        <v>11.895</v>
      </c>
      <c r="I4" s="1">
        <f>VLOOKUP($A4,My_favorite_cities!$A:$E,5,FALSE)</f>
        <v>16.184999999999999</v>
      </c>
      <c r="J4" s="1">
        <f>VLOOKUP($A4,My_favorite_cities!$G:$K,5,FALSE)</f>
        <v>9.0399999999999991</v>
      </c>
      <c r="O4" s="1" t="s">
        <v>12</v>
      </c>
      <c r="P4" s="1">
        <f>ROUND(CORREL(D:D,E:E),2)</f>
        <v>0.79</v>
      </c>
    </row>
    <row r="5" spans="1:16" x14ac:dyDescent="0.3">
      <c r="A5" s="1">
        <v>1794</v>
      </c>
      <c r="B5" s="1" t="s">
        <v>4</v>
      </c>
      <c r="C5" s="1" t="s">
        <v>5</v>
      </c>
      <c r="D5" s="1">
        <v>20.309999999999999</v>
      </c>
      <c r="E5" s="1">
        <f>VLOOKUP(A5,'Global-Data'!$A:$B,2,FALSE)</f>
        <v>8.5299999999999994</v>
      </c>
      <c r="F5" s="1">
        <f t="shared" si="0"/>
        <v>20.125</v>
      </c>
      <c r="G5" s="1">
        <f>VLOOKUP(A5,'Global-Data'!$A:$C,3,FALSE)</f>
        <v>8.379999999999999</v>
      </c>
      <c r="H5" s="1">
        <f t="shared" si="1"/>
        <v>11.745000000000001</v>
      </c>
      <c r="I5" s="1">
        <f>VLOOKUP($A5,My_favorite_cities!$A:$E,5,FALSE)</f>
        <v>16.215</v>
      </c>
      <c r="J5" s="1">
        <f>VLOOKUP($A5,My_favorite_cities!$G:$K,5,FALSE)</f>
        <v>9.6</v>
      </c>
      <c r="O5" s="1" t="s">
        <v>13</v>
      </c>
      <c r="P5" s="1">
        <f>ROUND(CORREL(F:F,G:G),2)</f>
        <v>0.87</v>
      </c>
    </row>
    <row r="6" spans="1:16" x14ac:dyDescent="0.3">
      <c r="A6" s="1">
        <v>1795</v>
      </c>
      <c r="B6" s="1" t="s">
        <v>4</v>
      </c>
      <c r="C6" s="1" t="s">
        <v>5</v>
      </c>
      <c r="D6" s="1">
        <v>20.22</v>
      </c>
      <c r="E6" s="1">
        <f>VLOOKUP(A6,'Global-Data'!$A:$B,2,FALSE)</f>
        <v>8.35</v>
      </c>
      <c r="F6" s="1">
        <f t="shared" si="0"/>
        <v>20.265000000000001</v>
      </c>
      <c r="G6" s="1">
        <f>VLOOKUP(A6,'Global-Data'!$A:$C,3,FALSE)</f>
        <v>8.44</v>
      </c>
      <c r="H6" s="1">
        <f t="shared" si="1"/>
        <v>11.825000000000001</v>
      </c>
      <c r="I6" s="1">
        <f>VLOOKUP($A6,My_favorite_cities!$A:$E,5,FALSE)</f>
        <v>16.190000000000001</v>
      </c>
      <c r="J6" s="1">
        <f>VLOOKUP($A6,My_favorite_cities!$G:$K,5,FALSE)</f>
        <v>9.4450000000000003</v>
      </c>
    </row>
    <row r="7" spans="1:16" x14ac:dyDescent="0.3">
      <c r="A7" s="1">
        <v>1796</v>
      </c>
      <c r="B7" s="1" t="s">
        <v>4</v>
      </c>
      <c r="C7" s="1" t="s">
        <v>5</v>
      </c>
      <c r="D7" s="1">
        <v>20.39</v>
      </c>
      <c r="E7" s="1">
        <f>VLOOKUP(A7,'Global-Data'!$A:$B,2,FALSE)</f>
        <v>8.27</v>
      </c>
      <c r="F7" s="1">
        <f t="shared" si="0"/>
        <v>20.305</v>
      </c>
      <c r="G7" s="1">
        <f>VLOOKUP(A7,'Global-Data'!$A:$C,3,FALSE)</f>
        <v>8.3099999999999987</v>
      </c>
      <c r="H7" s="1">
        <f t="shared" si="1"/>
        <v>11.995000000000001</v>
      </c>
      <c r="I7" s="1">
        <f>VLOOKUP($A7,My_favorite_cities!$A:$E,5,FALSE)</f>
        <v>16.085000000000001</v>
      </c>
      <c r="J7" s="1">
        <f>VLOOKUP($A7,My_favorite_cities!$G:$K,5,FALSE)</f>
        <v>8.94</v>
      </c>
    </row>
    <row r="8" spans="1:16" x14ac:dyDescent="0.3">
      <c r="A8" s="1">
        <v>1797</v>
      </c>
      <c r="B8" s="1" t="s">
        <v>4</v>
      </c>
      <c r="C8" s="1" t="s">
        <v>5</v>
      </c>
      <c r="D8" s="1">
        <v>20.48</v>
      </c>
      <c r="E8" s="1">
        <f>VLOOKUP(A8,'Global-Data'!$A:$B,2,FALSE)</f>
        <v>8.51</v>
      </c>
      <c r="F8" s="1">
        <f t="shared" si="0"/>
        <v>20.435000000000002</v>
      </c>
      <c r="G8" s="1">
        <f>VLOOKUP(A8,'Global-Data'!$A:$C,3,FALSE)</f>
        <v>8.39</v>
      </c>
      <c r="H8" s="1">
        <f t="shared" si="1"/>
        <v>12.045000000000002</v>
      </c>
      <c r="I8" s="1">
        <f>VLOOKUP($A8,My_favorite_cities!$A:$E,5,FALSE)</f>
        <v>16.045000000000002</v>
      </c>
      <c r="J8" s="1">
        <f>VLOOKUP($A8,My_favorite_cities!$G:$K,5,FALSE)</f>
        <v>9.5399999999999991</v>
      </c>
    </row>
    <row r="9" spans="1:16" x14ac:dyDescent="0.3">
      <c r="A9" s="1">
        <v>1798</v>
      </c>
      <c r="B9" s="1" t="s">
        <v>4</v>
      </c>
      <c r="C9" s="1" t="s">
        <v>5</v>
      </c>
      <c r="D9" s="1">
        <v>20.67</v>
      </c>
      <c r="E9" s="1">
        <f>VLOOKUP(A9,'Global-Data'!$A:$B,2,FALSE)</f>
        <v>8.67</v>
      </c>
      <c r="F9" s="1">
        <f t="shared" si="0"/>
        <v>20.575000000000003</v>
      </c>
      <c r="G9" s="1">
        <f>VLOOKUP(A9,'Global-Data'!$A:$C,3,FALSE)</f>
        <v>8.59</v>
      </c>
      <c r="H9" s="1">
        <f t="shared" si="1"/>
        <v>11.985000000000003</v>
      </c>
      <c r="I9" s="1">
        <f>VLOOKUP($A9,My_favorite_cities!$A:$E,5,FALSE)</f>
        <v>16.105</v>
      </c>
      <c r="J9" s="1">
        <f>VLOOKUP($A9,My_favorite_cities!$G:$K,5,FALSE)</f>
        <v>9.6999999999999993</v>
      </c>
    </row>
    <row r="10" spans="1:16" x14ac:dyDescent="0.3">
      <c r="A10" s="1">
        <v>1799</v>
      </c>
      <c r="B10" s="1" t="s">
        <v>4</v>
      </c>
      <c r="C10" s="1" t="s">
        <v>5</v>
      </c>
      <c r="D10" s="1">
        <v>20.66</v>
      </c>
      <c r="E10" s="1">
        <f>VLOOKUP(A10,'Global-Data'!$A:$B,2,FALSE)</f>
        <v>8.51</v>
      </c>
      <c r="F10" s="1">
        <f t="shared" si="0"/>
        <v>20.664999999999999</v>
      </c>
      <c r="G10" s="1">
        <f>VLOOKUP(A10,'Global-Data'!$A:$C,3,FALSE)</f>
        <v>8.59</v>
      </c>
      <c r="H10" s="1">
        <f t="shared" si="1"/>
        <v>12.074999999999999</v>
      </c>
      <c r="I10" s="1">
        <f>VLOOKUP($A10,My_favorite_cities!$A:$E,5,FALSE)</f>
        <v>15.91</v>
      </c>
      <c r="J10" s="1">
        <f>VLOOKUP($A10,My_favorite_cities!$G:$K,5,FALSE)</f>
        <v>8.0250000000000004</v>
      </c>
    </row>
    <row r="11" spans="1:16" x14ac:dyDescent="0.3">
      <c r="A11" s="1">
        <v>1800</v>
      </c>
      <c r="B11" s="1" t="s">
        <v>4</v>
      </c>
      <c r="C11" s="1" t="s">
        <v>5</v>
      </c>
      <c r="D11" s="1">
        <v>20.52</v>
      </c>
      <c r="E11" s="1">
        <f>VLOOKUP(A11,'Global-Data'!$A:$B,2,FALSE)</f>
        <v>8.48</v>
      </c>
      <c r="F11" s="1">
        <f t="shared" si="0"/>
        <v>20.59</v>
      </c>
      <c r="G11" s="1">
        <f>VLOOKUP(A11,'Global-Data'!$A:$C,3,FALSE)</f>
        <v>8.495000000000001</v>
      </c>
      <c r="H11" s="1">
        <f t="shared" si="1"/>
        <v>12.094999999999999</v>
      </c>
      <c r="I11" s="1">
        <f>VLOOKUP($A11,My_favorite_cities!$A:$E,5,FALSE)</f>
        <v>16.13</v>
      </c>
      <c r="J11" s="1">
        <f>VLOOKUP($A11,My_favorite_cities!$G:$K,5,FALSE)</f>
        <v>7.66</v>
      </c>
    </row>
    <row r="12" spans="1:16" x14ac:dyDescent="0.3">
      <c r="A12" s="1">
        <v>1801</v>
      </c>
      <c r="B12" s="1" t="s">
        <v>4</v>
      </c>
      <c r="C12" s="1" t="s">
        <v>5</v>
      </c>
      <c r="D12" s="1">
        <v>20.83</v>
      </c>
      <c r="E12" s="1">
        <f>VLOOKUP(A12,'Global-Data'!$A:$B,2,FALSE)</f>
        <v>8.59</v>
      </c>
      <c r="F12" s="1">
        <f t="shared" si="0"/>
        <v>20.674999999999997</v>
      </c>
      <c r="G12" s="1">
        <f>VLOOKUP(A12,'Global-Data'!$A:$C,3,FALSE)</f>
        <v>8.5350000000000001</v>
      </c>
      <c r="H12" s="1">
        <f t="shared" si="1"/>
        <v>12.139999999999997</v>
      </c>
      <c r="I12" s="1">
        <f>VLOOKUP($A12,My_favorite_cities!$A:$E,5,FALSE)</f>
        <v>16.559999999999999</v>
      </c>
      <c r="J12" s="1">
        <f>VLOOKUP($A12,My_favorite_cities!$G:$K,5,FALSE)</f>
        <v>9.1050000000000004</v>
      </c>
    </row>
    <row r="13" spans="1:16" x14ac:dyDescent="0.3">
      <c r="A13" s="1">
        <v>1802</v>
      </c>
      <c r="B13" s="1" t="s">
        <v>4</v>
      </c>
      <c r="C13" s="1" t="s">
        <v>5</v>
      </c>
      <c r="D13" s="1">
        <v>20.94</v>
      </c>
      <c r="E13" s="1">
        <f>VLOOKUP(A13,'Global-Data'!$A:$B,2,FALSE)</f>
        <v>8.58</v>
      </c>
      <c r="F13" s="1">
        <f t="shared" si="0"/>
        <v>20.884999999999998</v>
      </c>
      <c r="G13" s="1">
        <f>VLOOKUP(A13,'Global-Data'!$A:$C,3,FALSE)</f>
        <v>8.5850000000000009</v>
      </c>
      <c r="H13" s="1">
        <f t="shared" si="1"/>
        <v>12.299999999999997</v>
      </c>
      <c r="I13" s="1">
        <f>VLOOKUP($A13,My_favorite_cities!$A:$E,5,FALSE)</f>
        <v>16.604999999999997</v>
      </c>
      <c r="J13" s="1">
        <f>VLOOKUP($A13,My_favorite_cities!$G:$K,5,FALSE)</f>
        <v>9.3449999999999989</v>
      </c>
    </row>
    <row r="14" spans="1:16" x14ac:dyDescent="0.3">
      <c r="A14" s="1">
        <v>1803</v>
      </c>
      <c r="B14" s="1" t="s">
        <v>4</v>
      </c>
      <c r="C14" s="1" t="s">
        <v>5</v>
      </c>
      <c r="D14" s="1">
        <v>20.94</v>
      </c>
      <c r="E14" s="1">
        <f>VLOOKUP(A14,'Global-Data'!$A:$B,2,FALSE)</f>
        <v>8.5</v>
      </c>
      <c r="F14" s="1">
        <f t="shared" si="0"/>
        <v>20.94</v>
      </c>
      <c r="G14" s="1">
        <f>VLOOKUP(A14,'Global-Data'!$A:$C,3,FALSE)</f>
        <v>8.5399999999999991</v>
      </c>
      <c r="H14" s="1">
        <f t="shared" si="1"/>
        <v>12.400000000000002</v>
      </c>
      <c r="I14" s="1">
        <f>VLOOKUP($A14,My_favorite_cities!$A:$E,5,FALSE)</f>
        <v>16.490000000000002</v>
      </c>
      <c r="J14" s="1">
        <f>VLOOKUP($A14,My_favorite_cities!$G:$K,5,FALSE)</f>
        <v>8.5500000000000007</v>
      </c>
    </row>
    <row r="15" spans="1:16" x14ac:dyDescent="0.3">
      <c r="A15" s="1">
        <v>1804</v>
      </c>
      <c r="B15" s="1" t="s">
        <v>4</v>
      </c>
      <c r="C15" s="1" t="s">
        <v>5</v>
      </c>
      <c r="D15" s="1">
        <v>20.7</v>
      </c>
      <c r="E15" s="1">
        <f>VLOOKUP(A15,'Global-Data'!$A:$B,2,FALSE)</f>
        <v>8.84</v>
      </c>
      <c r="F15" s="1">
        <f t="shared" si="0"/>
        <v>20.82</v>
      </c>
      <c r="G15" s="1">
        <f>VLOOKUP(A15,'Global-Data'!$A:$C,3,FALSE)</f>
        <v>8.67</v>
      </c>
      <c r="H15" s="1">
        <f t="shared" si="1"/>
        <v>12.15</v>
      </c>
      <c r="I15" s="1">
        <f>VLOOKUP($A15,My_favorite_cities!$A:$E,5,FALSE)</f>
        <v>16.484999999999999</v>
      </c>
      <c r="J15" s="1">
        <f>VLOOKUP($A15,My_favorite_cities!$G:$K,5,FALSE)</f>
        <v>8.19</v>
      </c>
    </row>
    <row r="16" spans="1:16" x14ac:dyDescent="0.3">
      <c r="A16" s="1">
        <v>1805</v>
      </c>
      <c r="B16" s="1" t="s">
        <v>4</v>
      </c>
      <c r="C16" s="1" t="s">
        <v>5</v>
      </c>
      <c r="D16" s="1">
        <v>20.350000000000001</v>
      </c>
      <c r="E16" s="1">
        <f>VLOOKUP(A16,'Global-Data'!$A:$B,2,FALSE)</f>
        <v>8.56</v>
      </c>
      <c r="F16" s="1">
        <f t="shared" si="0"/>
        <v>20.524999999999999</v>
      </c>
      <c r="G16" s="1">
        <f>VLOOKUP(A16,'Global-Data'!$A:$C,3,FALSE)</f>
        <v>8.6999999999999993</v>
      </c>
      <c r="H16" s="1">
        <f t="shared" si="1"/>
        <v>11.824999999999999</v>
      </c>
      <c r="I16" s="1">
        <f>VLOOKUP($A16,My_favorite_cities!$A:$E,5,FALSE)</f>
        <v>16.074999999999999</v>
      </c>
      <c r="J16" s="1">
        <f>VLOOKUP($A16,My_favorite_cities!$G:$K,5,FALSE)</f>
        <v>7.7799999999999994</v>
      </c>
    </row>
    <row r="17" spans="1:10" x14ac:dyDescent="0.3">
      <c r="A17" s="1">
        <v>1806</v>
      </c>
      <c r="B17" s="1" t="s">
        <v>4</v>
      </c>
      <c r="C17" s="1" t="s">
        <v>5</v>
      </c>
      <c r="D17" s="1">
        <v>20.399999999999999</v>
      </c>
      <c r="E17" s="1">
        <f>VLOOKUP(A17,'Global-Data'!$A:$B,2,FALSE)</f>
        <v>8.43</v>
      </c>
      <c r="F17" s="1">
        <f t="shared" si="0"/>
        <v>20.375</v>
      </c>
      <c r="G17" s="1">
        <f>VLOOKUP(A17,'Global-Data'!$A:$C,3,FALSE)</f>
        <v>8.495000000000001</v>
      </c>
      <c r="H17" s="1">
        <f t="shared" si="1"/>
        <v>11.879999999999999</v>
      </c>
      <c r="I17" s="1">
        <f>VLOOKUP($A17,My_favorite_cities!$A:$E,5,FALSE)</f>
        <v>15.919999999999998</v>
      </c>
      <c r="J17" s="1">
        <f>VLOOKUP($A17,My_favorite_cities!$G:$K,5,FALSE)</f>
        <v>8.4350000000000005</v>
      </c>
    </row>
    <row r="18" spans="1:10" x14ac:dyDescent="0.3">
      <c r="A18" s="1">
        <v>1807</v>
      </c>
      <c r="B18" s="1" t="s">
        <v>4</v>
      </c>
      <c r="C18" s="1" t="s">
        <v>5</v>
      </c>
      <c r="D18" s="1">
        <v>20.36</v>
      </c>
      <c r="E18" s="1">
        <f>VLOOKUP(A18,'Global-Data'!$A:$B,2,FALSE)</f>
        <v>8.2799999999999994</v>
      </c>
      <c r="F18" s="1">
        <f t="shared" si="0"/>
        <v>20.38</v>
      </c>
      <c r="G18" s="1">
        <f>VLOOKUP(A18,'Global-Data'!$A:$C,3,FALSE)</f>
        <v>8.3550000000000004</v>
      </c>
      <c r="H18" s="1">
        <f t="shared" si="1"/>
        <v>12.024999999999999</v>
      </c>
      <c r="I18" s="1">
        <f>VLOOKUP($A18,My_favorite_cities!$A:$E,5,FALSE)</f>
        <v>16.204999999999998</v>
      </c>
      <c r="J18" s="1">
        <f>VLOOKUP($A18,My_favorite_cities!$G:$K,5,FALSE)</f>
        <v>9.5449999999999999</v>
      </c>
    </row>
    <row r="19" spans="1:10" x14ac:dyDescent="0.3">
      <c r="A19" s="1">
        <v>1808</v>
      </c>
      <c r="B19" s="1" t="s">
        <v>4</v>
      </c>
      <c r="C19" s="1" t="s">
        <v>5</v>
      </c>
      <c r="D19" s="1">
        <v>19.690000000000001</v>
      </c>
      <c r="E19" s="1">
        <f>VLOOKUP(A19,'Global-Data'!$A:$B,2,FALSE)</f>
        <v>7.63</v>
      </c>
      <c r="F19" s="1">
        <f t="shared" si="0"/>
        <v>20.024999999999999</v>
      </c>
      <c r="G19" s="1">
        <f>VLOOKUP(A19,'Global-Data'!$A:$C,3,FALSE)</f>
        <v>7.9550000000000001</v>
      </c>
      <c r="H19" s="1">
        <f t="shared" si="1"/>
        <v>12.069999999999999</v>
      </c>
      <c r="I19" s="1">
        <f>VLOOKUP($A19,My_favorite_cities!$A:$E,5,FALSE)</f>
        <v>15.485000000000001</v>
      </c>
      <c r="J19" s="1">
        <f>VLOOKUP($A19,My_favorite_cities!$G:$K,5,FALSE)</f>
        <v>8.7850000000000001</v>
      </c>
    </row>
    <row r="20" spans="1:10" x14ac:dyDescent="0.3">
      <c r="A20" s="1">
        <v>1809</v>
      </c>
      <c r="B20" s="1" t="s">
        <v>4</v>
      </c>
      <c r="C20" s="1" t="s">
        <v>5</v>
      </c>
      <c r="D20" s="1">
        <v>19.03</v>
      </c>
      <c r="E20" s="1">
        <f>VLOOKUP(A20,'Global-Data'!$A:$B,2,FALSE)</f>
        <v>7.08</v>
      </c>
      <c r="F20" s="1">
        <f t="shared" si="0"/>
        <v>19.36</v>
      </c>
      <c r="G20" s="1">
        <f>VLOOKUP(A20,'Global-Data'!$A:$C,3,FALSE)</f>
        <v>7.3550000000000004</v>
      </c>
      <c r="H20" s="1">
        <f t="shared" si="1"/>
        <v>12.004999999999999</v>
      </c>
      <c r="I20" s="1">
        <f>VLOOKUP($A20,My_favorite_cities!$A:$E,5,FALSE)</f>
        <v>15.185</v>
      </c>
      <c r="J20" s="1">
        <f>VLOOKUP($A20,My_favorite_cities!$G:$K,5,FALSE)</f>
        <v>8.4050000000000011</v>
      </c>
    </row>
    <row r="21" spans="1:10" x14ac:dyDescent="0.3">
      <c r="A21" s="1">
        <v>1810</v>
      </c>
      <c r="B21" s="1" t="s">
        <v>4</v>
      </c>
      <c r="C21" s="1" t="s">
        <v>5</v>
      </c>
      <c r="D21" s="1">
        <v>19.12</v>
      </c>
      <c r="E21" s="1">
        <f>VLOOKUP(A21,'Global-Data'!$A:$B,2,FALSE)</f>
        <v>6.92</v>
      </c>
      <c r="F21" s="1">
        <f t="shared" si="0"/>
        <v>19.075000000000003</v>
      </c>
      <c r="G21" s="1">
        <f>VLOOKUP(A21,'Global-Data'!$A:$C,3,FALSE)</f>
        <v>7</v>
      </c>
      <c r="H21" s="1">
        <f t="shared" si="1"/>
        <v>12.075000000000003</v>
      </c>
      <c r="I21" s="1">
        <f>VLOOKUP($A21,My_favorite_cities!$A:$E,5,FALSE)</f>
        <v>15.405000000000001</v>
      </c>
      <c r="J21" s="1">
        <f>VLOOKUP($A21,My_favorite_cities!$G:$K,5,FALSE)</f>
        <v>8.56</v>
      </c>
    </row>
    <row r="22" spans="1:10" x14ac:dyDescent="0.3">
      <c r="A22" s="1">
        <v>1811</v>
      </c>
      <c r="B22" s="1" t="s">
        <v>4</v>
      </c>
      <c r="C22" s="1" t="s">
        <v>5</v>
      </c>
      <c r="D22" s="1">
        <v>19.190000000000001</v>
      </c>
      <c r="E22" s="1">
        <f>VLOOKUP(A22,'Global-Data'!$A:$B,2,FALSE)</f>
        <v>6.86</v>
      </c>
      <c r="F22" s="1">
        <f t="shared" si="0"/>
        <v>19.155000000000001</v>
      </c>
      <c r="G22" s="1">
        <f>VLOOKUP(A22,'Global-Data'!$A:$C,3,FALSE)</f>
        <v>6.8900000000000006</v>
      </c>
      <c r="H22" s="1">
        <f t="shared" si="1"/>
        <v>12.265000000000001</v>
      </c>
      <c r="I22" s="1">
        <f>VLOOKUP($A22,My_favorite_cities!$A:$E,5,FALSE)</f>
        <v>15.71</v>
      </c>
      <c r="J22" s="1">
        <f>VLOOKUP($A22,My_favorite_cities!$G:$K,5,FALSE)</f>
        <v>9.1950000000000003</v>
      </c>
    </row>
    <row r="23" spans="1:10" x14ac:dyDescent="0.3">
      <c r="A23" s="1">
        <v>1812</v>
      </c>
      <c r="B23" s="1" t="s">
        <v>4</v>
      </c>
      <c r="C23" s="1" t="s">
        <v>5</v>
      </c>
      <c r="D23" s="1">
        <v>19.02</v>
      </c>
      <c r="E23" s="1">
        <f>VLOOKUP(A23,'Global-Data'!$A:$B,2,FALSE)</f>
        <v>7.05</v>
      </c>
      <c r="F23" s="1">
        <f t="shared" si="0"/>
        <v>19.105</v>
      </c>
      <c r="G23" s="1">
        <f>VLOOKUP(A23,'Global-Data'!$A:$C,3,FALSE)</f>
        <v>6.9550000000000001</v>
      </c>
      <c r="H23" s="1">
        <f t="shared" si="1"/>
        <v>12.15</v>
      </c>
      <c r="I23" s="1">
        <f>VLOOKUP($A23,My_favorite_cities!$A:$E,5,FALSE)</f>
        <v>15.51</v>
      </c>
      <c r="J23" s="1">
        <f>VLOOKUP($A23,My_favorite_cities!$G:$K,5,FALSE)</f>
        <v>8.64</v>
      </c>
    </row>
    <row r="24" spans="1:10" x14ac:dyDescent="0.3">
      <c r="A24" s="1">
        <v>1813</v>
      </c>
      <c r="B24" s="1" t="s">
        <v>4</v>
      </c>
      <c r="C24" s="1" t="s">
        <v>5</v>
      </c>
      <c r="D24" s="1">
        <v>19.55</v>
      </c>
      <c r="E24" s="1">
        <f>VLOOKUP(A24,'Global-Data'!$A:$B,2,FALSE)</f>
        <v>7.74</v>
      </c>
      <c r="F24" s="1">
        <f t="shared" si="0"/>
        <v>19.285</v>
      </c>
      <c r="G24" s="1">
        <f>VLOOKUP(A24,'Global-Data'!$A:$C,3,FALSE)</f>
        <v>7.3949999999999996</v>
      </c>
      <c r="H24" s="1">
        <f t="shared" si="1"/>
        <v>11.89</v>
      </c>
      <c r="I24" s="1">
        <f>VLOOKUP($A24,My_favorite_cities!$A:$E,5,FALSE)</f>
        <v>15.195</v>
      </c>
      <c r="J24" s="1">
        <f>VLOOKUP($A24,My_favorite_cities!$G:$K,5,FALSE)</f>
        <v>8.004999999999999</v>
      </c>
    </row>
    <row r="25" spans="1:10" x14ac:dyDescent="0.3">
      <c r="A25" s="1">
        <v>1814</v>
      </c>
      <c r="B25" s="1" t="s">
        <v>4</v>
      </c>
      <c r="C25" s="1" t="s">
        <v>5</v>
      </c>
      <c r="D25" s="1">
        <v>19.5</v>
      </c>
      <c r="E25" s="1">
        <f>VLOOKUP(A25,'Global-Data'!$A:$B,2,FALSE)</f>
        <v>7.59</v>
      </c>
      <c r="F25" s="1">
        <f t="shared" si="0"/>
        <v>19.524999999999999</v>
      </c>
      <c r="G25" s="1">
        <f>VLOOKUP(A25,'Global-Data'!$A:$C,3,FALSE)</f>
        <v>7.665</v>
      </c>
      <c r="H25" s="1">
        <f t="shared" si="1"/>
        <v>11.86</v>
      </c>
      <c r="I25" s="1">
        <f>VLOOKUP($A25,My_favorite_cities!$A:$E,5,FALSE)</f>
        <v>15.125</v>
      </c>
      <c r="J25" s="1">
        <f>VLOOKUP($A25,My_favorite_cities!$G:$K,5,FALSE)</f>
        <v>8.06</v>
      </c>
    </row>
    <row r="26" spans="1:10" x14ac:dyDescent="0.3">
      <c r="A26" s="1">
        <v>1815</v>
      </c>
      <c r="B26" s="1" t="s">
        <v>4</v>
      </c>
      <c r="C26" s="1" t="s">
        <v>5</v>
      </c>
      <c r="D26" s="1">
        <v>19.39</v>
      </c>
      <c r="E26" s="1">
        <f>VLOOKUP(A26,'Global-Data'!$A:$B,2,FALSE)</f>
        <v>7.24</v>
      </c>
      <c r="F26" s="1">
        <f t="shared" si="0"/>
        <v>19.445</v>
      </c>
      <c r="G26" s="1">
        <f>VLOOKUP(A26,'Global-Data'!$A:$C,3,FALSE)</f>
        <v>7.415</v>
      </c>
      <c r="H26" s="1">
        <f t="shared" si="1"/>
        <v>12.030000000000001</v>
      </c>
      <c r="I26" s="1">
        <f>VLOOKUP($A26,My_favorite_cities!$A:$E,5,FALSE)</f>
        <v>15.25</v>
      </c>
      <c r="J26" s="1">
        <f>VLOOKUP($A26,My_favorite_cities!$G:$K,5,FALSE)</f>
        <v>7.92</v>
      </c>
    </row>
    <row r="27" spans="1:10" x14ac:dyDescent="0.3">
      <c r="A27" s="1">
        <v>1816</v>
      </c>
      <c r="B27" s="1" t="s">
        <v>4</v>
      </c>
      <c r="C27" s="1" t="s">
        <v>5</v>
      </c>
      <c r="D27" s="1">
        <v>18.91</v>
      </c>
      <c r="E27" s="1">
        <f>VLOOKUP(A27,'Global-Data'!$A:$B,2,FALSE)</f>
        <v>6.94</v>
      </c>
      <c r="F27" s="1">
        <f t="shared" si="0"/>
        <v>19.149999999999999</v>
      </c>
      <c r="G27" s="1">
        <f>VLOOKUP(A27,'Global-Data'!$A:$C,3,FALSE)</f>
        <v>7.09</v>
      </c>
      <c r="H27" s="1">
        <f t="shared" si="1"/>
        <v>12.059999999999999</v>
      </c>
      <c r="I27" s="1">
        <f>VLOOKUP($A27,My_favorite_cities!$A:$E,5,FALSE)</f>
        <v>15.225000000000001</v>
      </c>
      <c r="J27" s="1">
        <f>VLOOKUP($A27,My_favorite_cities!$G:$K,5,FALSE)</f>
        <v>8.0650000000000013</v>
      </c>
    </row>
    <row r="28" spans="1:10" x14ac:dyDescent="0.3">
      <c r="A28" s="1">
        <v>1817</v>
      </c>
      <c r="B28" s="1" t="s">
        <v>4</v>
      </c>
      <c r="C28" s="1" t="s">
        <v>5</v>
      </c>
      <c r="D28" s="1">
        <v>19.079999999999998</v>
      </c>
      <c r="E28" s="1">
        <f>VLOOKUP(A28,'Global-Data'!$A:$B,2,FALSE)</f>
        <v>6.98</v>
      </c>
      <c r="F28" s="1">
        <f t="shared" si="0"/>
        <v>18.994999999999997</v>
      </c>
      <c r="G28" s="1">
        <f>VLOOKUP(A28,'Global-Data'!$A:$C,3,FALSE)</f>
        <v>6.9600000000000009</v>
      </c>
      <c r="H28" s="1">
        <f t="shared" si="1"/>
        <v>12.034999999999997</v>
      </c>
      <c r="I28" s="1">
        <f>VLOOKUP($A28,My_favorite_cities!$A:$E,5,FALSE)</f>
        <v>15.385000000000002</v>
      </c>
      <c r="J28" s="1">
        <f>VLOOKUP($A28,My_favorite_cities!$G:$K,5,FALSE)</f>
        <v>8.3350000000000009</v>
      </c>
    </row>
    <row r="29" spans="1:10" x14ac:dyDescent="0.3">
      <c r="A29" s="1">
        <v>1818</v>
      </c>
      <c r="B29" s="1" t="s">
        <v>4</v>
      </c>
      <c r="C29" s="1" t="s">
        <v>5</v>
      </c>
      <c r="D29" s="1">
        <v>19.899999999999999</v>
      </c>
      <c r="E29" s="1">
        <f>VLOOKUP(A29,'Global-Data'!$A:$B,2,FALSE)</f>
        <v>7.83</v>
      </c>
      <c r="F29" s="1">
        <f t="shared" si="0"/>
        <v>19.489999999999998</v>
      </c>
      <c r="G29" s="1">
        <f>VLOOKUP(A29,'Global-Data'!$A:$C,3,FALSE)</f>
        <v>7.4050000000000002</v>
      </c>
      <c r="H29" s="1">
        <f t="shared" si="1"/>
        <v>12.084999999999997</v>
      </c>
      <c r="I29" s="1">
        <f>VLOOKUP($A29,My_favorite_cities!$A:$E,5,FALSE)</f>
        <v>16.125</v>
      </c>
      <c r="J29" s="1">
        <f>VLOOKUP($A29,My_favorite_cities!$G:$K,5,FALSE)</f>
        <v>8.9600000000000009</v>
      </c>
    </row>
    <row r="30" spans="1:10" x14ac:dyDescent="0.3">
      <c r="A30" s="1">
        <v>1819</v>
      </c>
      <c r="B30" s="1" t="s">
        <v>4</v>
      </c>
      <c r="C30" s="1" t="s">
        <v>5</v>
      </c>
      <c r="D30" s="1">
        <v>19.440000000000001</v>
      </c>
      <c r="E30" s="1">
        <f>VLOOKUP(A30,'Global-Data'!$A:$B,2,FALSE)</f>
        <v>7.37</v>
      </c>
      <c r="F30" s="1">
        <f t="shared" si="0"/>
        <v>19.670000000000002</v>
      </c>
      <c r="G30" s="1">
        <f>VLOOKUP(A30,'Global-Data'!$A:$C,3,FALSE)</f>
        <v>7.6</v>
      </c>
      <c r="H30" s="1">
        <f t="shared" si="1"/>
        <v>12.070000000000002</v>
      </c>
      <c r="I30" s="1">
        <f>VLOOKUP($A30,My_favorite_cities!$A:$E,5,FALSE)</f>
        <v>16.09</v>
      </c>
      <c r="J30" s="1">
        <f>VLOOKUP($A30,My_favorite_cities!$G:$K,5,FALSE)</f>
        <v>9.2149999999999999</v>
      </c>
    </row>
    <row r="31" spans="1:10" x14ac:dyDescent="0.3">
      <c r="A31" s="1">
        <v>1820</v>
      </c>
      <c r="B31" s="1" t="s">
        <v>4</v>
      </c>
      <c r="C31" s="1" t="s">
        <v>5</v>
      </c>
      <c r="D31" s="1">
        <v>19.73</v>
      </c>
      <c r="E31" s="1">
        <f>VLOOKUP(A31,'Global-Data'!$A:$B,2,FALSE)</f>
        <v>7.62</v>
      </c>
      <c r="F31" s="1">
        <f t="shared" si="0"/>
        <v>19.585000000000001</v>
      </c>
      <c r="G31" s="1">
        <f>VLOOKUP(A31,'Global-Data'!$A:$C,3,FALSE)</f>
        <v>7.4950000000000001</v>
      </c>
      <c r="H31" s="1">
        <f t="shared" si="1"/>
        <v>12.09</v>
      </c>
      <c r="I31" s="1">
        <f>VLOOKUP($A31,My_favorite_cities!$A:$E,5,FALSE)</f>
        <v>15.81</v>
      </c>
      <c r="J31" s="1">
        <f>VLOOKUP($A31,My_favorite_cities!$G:$K,5,FALSE)</f>
        <v>8.6449999999999996</v>
      </c>
    </row>
    <row r="32" spans="1:10" x14ac:dyDescent="0.3">
      <c r="A32" s="1">
        <v>1821</v>
      </c>
      <c r="B32" s="1" t="s">
        <v>4</v>
      </c>
      <c r="C32" s="1" t="s">
        <v>5</v>
      </c>
      <c r="D32" s="1">
        <v>19.690000000000001</v>
      </c>
      <c r="E32" s="1">
        <f>VLOOKUP(A32,'Global-Data'!$A:$B,2,FALSE)</f>
        <v>8.09</v>
      </c>
      <c r="F32" s="1">
        <f t="shared" si="0"/>
        <v>19.71</v>
      </c>
      <c r="G32" s="1">
        <f>VLOOKUP(A32,'Global-Data'!$A:$C,3,FALSE)</f>
        <v>7.8550000000000004</v>
      </c>
      <c r="H32" s="1">
        <f t="shared" si="1"/>
        <v>11.855</v>
      </c>
      <c r="I32" s="1">
        <f>VLOOKUP($A32,My_favorite_cities!$A:$E,5,FALSE)</f>
        <v>15.950000000000001</v>
      </c>
      <c r="J32" s="1">
        <f>VLOOKUP($A32,My_favorite_cities!$G:$K,5,FALSE)</f>
        <v>8.5050000000000008</v>
      </c>
    </row>
    <row r="33" spans="1:10" x14ac:dyDescent="0.3">
      <c r="A33" s="1">
        <v>1822</v>
      </c>
      <c r="B33" s="1" t="s">
        <v>4</v>
      </c>
      <c r="C33" s="1" t="s">
        <v>5</v>
      </c>
      <c r="D33" s="1">
        <v>19.8</v>
      </c>
      <c r="E33" s="1">
        <f>VLOOKUP(A33,'Global-Data'!$A:$B,2,FALSE)</f>
        <v>8.19</v>
      </c>
      <c r="F33" s="1">
        <f t="shared" si="0"/>
        <v>19.745000000000001</v>
      </c>
      <c r="G33" s="1">
        <f>VLOOKUP(A33,'Global-Data'!$A:$C,3,FALSE)</f>
        <v>8.14</v>
      </c>
      <c r="H33" s="1">
        <f t="shared" si="1"/>
        <v>11.605</v>
      </c>
      <c r="I33" s="1">
        <f>VLOOKUP($A33,My_favorite_cities!$A:$E,5,FALSE)</f>
        <v>16.435000000000002</v>
      </c>
      <c r="J33" s="1">
        <f>VLOOKUP($A33,My_favorite_cities!$G:$K,5,FALSE)</f>
        <v>9.6000000000000014</v>
      </c>
    </row>
    <row r="34" spans="1:10" x14ac:dyDescent="0.3">
      <c r="A34" s="1">
        <v>1823</v>
      </c>
      <c r="B34" s="1" t="s">
        <v>4</v>
      </c>
      <c r="C34" s="1" t="s">
        <v>5</v>
      </c>
      <c r="D34" s="1">
        <v>19.82</v>
      </c>
      <c r="E34" s="1">
        <f>VLOOKUP(A34,'Global-Data'!$A:$B,2,FALSE)</f>
        <v>7.72</v>
      </c>
      <c r="F34" s="1">
        <f t="shared" si="0"/>
        <v>19.810000000000002</v>
      </c>
      <c r="G34" s="1">
        <f>VLOOKUP(A34,'Global-Data'!$A:$C,3,FALSE)</f>
        <v>7.9550000000000001</v>
      </c>
      <c r="H34" s="1">
        <f t="shared" si="1"/>
        <v>11.855000000000002</v>
      </c>
      <c r="I34" s="1">
        <f>VLOOKUP($A34,My_favorite_cities!$A:$E,5,FALSE)</f>
        <v>16.204999999999998</v>
      </c>
      <c r="J34" s="1">
        <f>VLOOKUP($A34,My_favorite_cities!$G:$K,5,FALSE)</f>
        <v>9.1550000000000011</v>
      </c>
    </row>
    <row r="35" spans="1:10" x14ac:dyDescent="0.3">
      <c r="A35" s="1">
        <v>1824</v>
      </c>
      <c r="B35" s="1" t="s">
        <v>4</v>
      </c>
      <c r="C35" s="1" t="s">
        <v>5</v>
      </c>
      <c r="D35" s="1">
        <v>20.52</v>
      </c>
      <c r="E35" s="1">
        <f>VLOOKUP(A35,'Global-Data'!$A:$B,2,FALSE)</f>
        <v>8.5500000000000007</v>
      </c>
      <c r="F35" s="1">
        <f t="shared" si="0"/>
        <v>20.170000000000002</v>
      </c>
      <c r="G35" s="1">
        <f>VLOOKUP(A35,'Global-Data'!$A:$C,3,FALSE)</f>
        <v>8.1349999999999998</v>
      </c>
      <c r="H35" s="1">
        <f t="shared" si="1"/>
        <v>12.035000000000002</v>
      </c>
      <c r="I35" s="1">
        <f>VLOOKUP($A35,My_favorite_cities!$A:$E,5,FALSE)</f>
        <v>15.88</v>
      </c>
      <c r="J35" s="1">
        <f>VLOOKUP($A35,My_favorite_cities!$G:$K,5,FALSE)</f>
        <v>8.9349999999999987</v>
      </c>
    </row>
    <row r="36" spans="1:10" x14ac:dyDescent="0.3">
      <c r="A36" s="1">
        <v>1825</v>
      </c>
      <c r="B36" s="1" t="s">
        <v>4</v>
      </c>
      <c r="C36" s="1" t="s">
        <v>5</v>
      </c>
      <c r="D36" s="1">
        <v>20.03</v>
      </c>
      <c r="E36" s="1">
        <f>VLOOKUP(A36,'Global-Data'!$A:$B,2,FALSE)</f>
        <v>8.39</v>
      </c>
      <c r="F36" s="1">
        <f t="shared" si="0"/>
        <v>20.274999999999999</v>
      </c>
      <c r="G36" s="1">
        <f>VLOOKUP(A36,'Global-Data'!$A:$C,3,FALSE)</f>
        <v>8.4700000000000006</v>
      </c>
      <c r="H36" s="1">
        <f t="shared" si="1"/>
        <v>11.804999999999998</v>
      </c>
      <c r="I36" s="1">
        <f>VLOOKUP($A36,My_favorite_cities!$A:$E,5,FALSE)</f>
        <v>16.189999999999998</v>
      </c>
      <c r="J36" s="1">
        <f>VLOOKUP($A36,My_favorite_cities!$G:$K,5,FALSE)</f>
        <v>9.4649999999999999</v>
      </c>
    </row>
    <row r="37" spans="1:10" x14ac:dyDescent="0.3">
      <c r="A37" s="1">
        <v>1826</v>
      </c>
      <c r="B37" s="1" t="s">
        <v>4</v>
      </c>
      <c r="C37" s="1" t="s">
        <v>5</v>
      </c>
      <c r="D37" s="1">
        <v>19.96</v>
      </c>
      <c r="E37" s="1">
        <f>VLOOKUP(A37,'Global-Data'!$A:$B,2,FALSE)</f>
        <v>8.36</v>
      </c>
      <c r="F37" s="1">
        <f t="shared" si="0"/>
        <v>19.995000000000001</v>
      </c>
      <c r="G37" s="1">
        <f>VLOOKUP(A37,'Global-Data'!$A:$C,3,FALSE)</f>
        <v>8.375</v>
      </c>
      <c r="H37" s="1">
        <f t="shared" si="1"/>
        <v>11.620000000000001</v>
      </c>
      <c r="I37" s="1">
        <f>VLOOKUP($A37,My_favorite_cities!$A:$E,5,FALSE)</f>
        <v>16.14</v>
      </c>
      <c r="J37" s="1">
        <f>VLOOKUP($A37,My_favorite_cities!$G:$K,5,FALSE)</f>
        <v>9.3350000000000009</v>
      </c>
    </row>
    <row r="38" spans="1:10" x14ac:dyDescent="0.3">
      <c r="A38" s="1">
        <v>1827</v>
      </c>
      <c r="B38" s="1" t="s">
        <v>4</v>
      </c>
      <c r="C38" s="1" t="s">
        <v>5</v>
      </c>
      <c r="D38" s="1">
        <v>20.7</v>
      </c>
      <c r="E38" s="1">
        <f>VLOOKUP(A38,'Global-Data'!$A:$B,2,FALSE)</f>
        <v>8.81</v>
      </c>
      <c r="F38" s="1">
        <f t="shared" si="0"/>
        <v>20.329999999999998</v>
      </c>
      <c r="G38" s="1">
        <f>VLOOKUP(A38,'Global-Data'!$A:$C,3,FALSE)</f>
        <v>8.5850000000000009</v>
      </c>
      <c r="H38" s="1">
        <f t="shared" si="1"/>
        <v>11.744999999999997</v>
      </c>
      <c r="I38" s="1">
        <f>VLOOKUP($A38,My_favorite_cities!$A:$E,5,FALSE)</f>
        <v>15.904999999999999</v>
      </c>
      <c r="J38" s="1">
        <f>VLOOKUP($A38,My_favorite_cities!$G:$K,5,FALSE)</f>
        <v>9.17</v>
      </c>
    </row>
    <row r="39" spans="1:10" x14ac:dyDescent="0.3">
      <c r="A39" s="1">
        <v>1828</v>
      </c>
      <c r="B39" s="1" t="s">
        <v>4</v>
      </c>
      <c r="C39" s="1" t="s">
        <v>5</v>
      </c>
      <c r="D39" s="1">
        <v>20.079999999999998</v>
      </c>
      <c r="E39" s="1">
        <f>VLOOKUP(A39,'Global-Data'!$A:$B,2,FALSE)</f>
        <v>8.17</v>
      </c>
      <c r="F39" s="1">
        <f t="shared" si="0"/>
        <v>20.39</v>
      </c>
      <c r="G39" s="1">
        <f>VLOOKUP(A39,'Global-Data'!$A:$C,3,FALSE)</f>
        <v>8.49</v>
      </c>
      <c r="H39" s="1">
        <f t="shared" si="1"/>
        <v>11.9</v>
      </c>
      <c r="I39" s="1">
        <f>VLOOKUP($A39,My_favorite_cities!$A:$E,5,FALSE)</f>
        <v>16.195</v>
      </c>
      <c r="J39" s="1">
        <f>VLOOKUP($A39,My_favorite_cities!$G:$K,5,FALSE)</f>
        <v>8.9649999999999999</v>
      </c>
    </row>
    <row r="40" spans="1:10" x14ac:dyDescent="0.3">
      <c r="A40" s="1">
        <v>1829</v>
      </c>
      <c r="B40" s="1" t="s">
        <v>4</v>
      </c>
      <c r="C40" s="1" t="s">
        <v>5</v>
      </c>
      <c r="D40" s="1">
        <v>19.98</v>
      </c>
      <c r="E40" s="1">
        <f>VLOOKUP(A40,'Global-Data'!$A:$B,2,FALSE)</f>
        <v>7.94</v>
      </c>
      <c r="F40" s="1">
        <f t="shared" si="0"/>
        <v>20.03</v>
      </c>
      <c r="G40" s="1">
        <f>VLOOKUP(A40,'Global-Data'!$A:$C,3,FALSE)</f>
        <v>8.0549999999999997</v>
      </c>
      <c r="H40" s="1">
        <f t="shared" si="1"/>
        <v>11.975000000000001</v>
      </c>
      <c r="I40" s="1">
        <f>VLOOKUP($A40,My_favorite_cities!$A:$E,5,FALSE)</f>
        <v>15.915000000000001</v>
      </c>
      <c r="J40" s="1">
        <f>VLOOKUP($A40,My_favorite_cities!$G:$K,5,FALSE)</f>
        <v>7.7299999999999995</v>
      </c>
    </row>
    <row r="41" spans="1:10" x14ac:dyDescent="0.3">
      <c r="A41" s="1">
        <v>1830</v>
      </c>
      <c r="B41" s="1" t="s">
        <v>4</v>
      </c>
      <c r="C41" s="1" t="s">
        <v>5</v>
      </c>
      <c r="D41" s="1">
        <v>20.32</v>
      </c>
      <c r="E41" s="1">
        <f>VLOOKUP(A41,'Global-Data'!$A:$B,2,FALSE)</f>
        <v>8.52</v>
      </c>
      <c r="F41" s="1">
        <f t="shared" si="0"/>
        <v>20.149999999999999</v>
      </c>
      <c r="G41" s="1">
        <f>VLOOKUP(A41,'Global-Data'!$A:$C,3,FALSE)</f>
        <v>8.23</v>
      </c>
      <c r="H41" s="1">
        <f t="shared" si="1"/>
        <v>11.919999999999998</v>
      </c>
      <c r="I41" s="1">
        <f>VLOOKUP($A41,My_favorite_cities!$A:$E,5,FALSE)</f>
        <v>15.635000000000002</v>
      </c>
      <c r="J41" s="1">
        <f>VLOOKUP($A41,My_favorite_cities!$G:$K,5,FALSE)</f>
        <v>7.3</v>
      </c>
    </row>
    <row r="42" spans="1:10" x14ac:dyDescent="0.3">
      <c r="A42" s="1">
        <v>1831</v>
      </c>
      <c r="B42" s="1" t="s">
        <v>4</v>
      </c>
      <c r="C42" s="1" t="s">
        <v>5</v>
      </c>
      <c r="D42" s="1">
        <v>19.61</v>
      </c>
      <c r="E42" s="1">
        <f>VLOOKUP(A42,'Global-Data'!$A:$B,2,FALSE)</f>
        <v>7.64</v>
      </c>
      <c r="F42" s="1">
        <f t="shared" si="0"/>
        <v>19.965</v>
      </c>
      <c r="G42" s="1">
        <f>VLOOKUP(A42,'Global-Data'!$A:$C,3,FALSE)</f>
        <v>8.08</v>
      </c>
      <c r="H42" s="1">
        <f t="shared" si="1"/>
        <v>11.885</v>
      </c>
      <c r="I42" s="1">
        <f>VLOOKUP($A42,My_favorite_cities!$A:$E,5,FALSE)</f>
        <v>16.100000000000001</v>
      </c>
      <c r="J42" s="1">
        <f>VLOOKUP($A42,My_favorite_cities!$G:$K,5,FALSE)</f>
        <v>8.504999999999999</v>
      </c>
    </row>
    <row r="43" spans="1:10" x14ac:dyDescent="0.3">
      <c r="A43" s="1">
        <v>1832</v>
      </c>
      <c r="B43" s="1" t="s">
        <v>4</v>
      </c>
      <c r="C43" s="1" t="s">
        <v>5</v>
      </c>
      <c r="D43" s="1">
        <v>19.23</v>
      </c>
      <c r="E43" s="1">
        <f>VLOOKUP(A43,'Global-Data'!$A:$B,2,FALSE)</f>
        <v>7.45</v>
      </c>
      <c r="F43" s="1">
        <f t="shared" si="0"/>
        <v>19.420000000000002</v>
      </c>
      <c r="G43" s="1">
        <f>VLOOKUP(A43,'Global-Data'!$A:$C,3,FALSE)</f>
        <v>7.5449999999999999</v>
      </c>
      <c r="H43" s="1">
        <f t="shared" si="1"/>
        <v>11.875000000000002</v>
      </c>
      <c r="I43" s="1">
        <f>VLOOKUP($A43,My_favorite_cities!$A:$E,5,FALSE)</f>
        <v>16.074999999999999</v>
      </c>
      <c r="J43" s="1">
        <f>VLOOKUP($A43,My_favorite_cities!$G:$K,5,FALSE)</f>
        <v>8.6349999999999998</v>
      </c>
    </row>
    <row r="44" spans="1:10" x14ac:dyDescent="0.3">
      <c r="A44" s="1">
        <v>1833</v>
      </c>
      <c r="B44" s="1" t="s">
        <v>4</v>
      </c>
      <c r="C44" s="1" t="s">
        <v>5</v>
      </c>
      <c r="D44" s="1">
        <v>19.89</v>
      </c>
      <c r="E44" s="1">
        <f>VLOOKUP(A44,'Global-Data'!$A:$B,2,FALSE)</f>
        <v>8.01</v>
      </c>
      <c r="F44" s="1">
        <f t="shared" si="0"/>
        <v>19.560000000000002</v>
      </c>
      <c r="G44" s="1">
        <f>VLOOKUP(A44,'Global-Data'!$A:$C,3,FALSE)</f>
        <v>7.73</v>
      </c>
      <c r="H44" s="1">
        <f t="shared" si="1"/>
        <v>11.830000000000002</v>
      </c>
      <c r="I44" s="1">
        <f>VLOOKUP($A44,My_favorite_cities!$A:$E,5,FALSE)</f>
        <v>15.875</v>
      </c>
      <c r="J44" s="1">
        <f>VLOOKUP($A44,My_favorite_cities!$G:$K,5,FALSE)</f>
        <v>8.6150000000000002</v>
      </c>
    </row>
    <row r="45" spans="1:10" x14ac:dyDescent="0.3">
      <c r="A45" s="1">
        <v>1834</v>
      </c>
      <c r="B45" s="1" t="s">
        <v>4</v>
      </c>
      <c r="C45" s="1" t="s">
        <v>5</v>
      </c>
      <c r="D45" s="1">
        <v>19.739999999999998</v>
      </c>
      <c r="E45" s="1">
        <f>VLOOKUP(A45,'Global-Data'!$A:$B,2,FALSE)</f>
        <v>8.15</v>
      </c>
      <c r="F45" s="1">
        <f t="shared" si="0"/>
        <v>19.814999999999998</v>
      </c>
      <c r="G45" s="1">
        <f>VLOOKUP(A45,'Global-Data'!$A:$C,3,FALSE)</f>
        <v>8.08</v>
      </c>
      <c r="H45" s="1">
        <f t="shared" si="1"/>
        <v>11.734999999999998</v>
      </c>
      <c r="I45" s="1">
        <f>VLOOKUP($A45,My_favorite_cities!$A:$E,5,FALSE)</f>
        <v>16.254999999999999</v>
      </c>
      <c r="J45" s="1">
        <f>VLOOKUP($A45,My_favorite_cities!$G:$K,5,FALSE)</f>
        <v>9.6449999999999996</v>
      </c>
    </row>
    <row r="46" spans="1:10" x14ac:dyDescent="0.3">
      <c r="A46" s="1">
        <v>1835</v>
      </c>
      <c r="B46" s="1" t="s">
        <v>4</v>
      </c>
      <c r="C46" s="1" t="s">
        <v>5</v>
      </c>
      <c r="D46" s="1">
        <v>19.23</v>
      </c>
      <c r="E46" s="1">
        <f>VLOOKUP(A46,'Global-Data'!$A:$B,2,FALSE)</f>
        <v>7.39</v>
      </c>
      <c r="F46" s="1">
        <f t="shared" si="0"/>
        <v>19.484999999999999</v>
      </c>
      <c r="G46" s="1">
        <f>VLOOKUP(A46,'Global-Data'!$A:$C,3,FALSE)</f>
        <v>7.77</v>
      </c>
      <c r="H46" s="1">
        <f t="shared" si="1"/>
        <v>11.715</v>
      </c>
      <c r="I46" s="1">
        <f>VLOOKUP($A46,My_favorite_cities!$A:$E,5,FALSE)</f>
        <v>16.055</v>
      </c>
      <c r="J46" s="1">
        <f>VLOOKUP($A46,My_favorite_cities!$G:$K,5,FALSE)</f>
        <v>9.6050000000000004</v>
      </c>
    </row>
    <row r="47" spans="1:10" x14ac:dyDescent="0.3">
      <c r="A47" s="1">
        <v>1836</v>
      </c>
      <c r="B47" s="1" t="s">
        <v>4</v>
      </c>
      <c r="C47" s="1" t="s">
        <v>5</v>
      </c>
      <c r="D47" s="1">
        <v>19.670000000000002</v>
      </c>
      <c r="E47" s="1">
        <f>VLOOKUP(A47,'Global-Data'!$A:$B,2,FALSE)</f>
        <v>7.7</v>
      </c>
      <c r="F47" s="1">
        <f t="shared" si="0"/>
        <v>19.450000000000003</v>
      </c>
      <c r="G47" s="1">
        <f>VLOOKUP(A47,'Global-Data'!$A:$C,3,FALSE)</f>
        <v>7.5449999999999999</v>
      </c>
      <c r="H47" s="1">
        <f t="shared" si="1"/>
        <v>11.905000000000003</v>
      </c>
      <c r="I47" s="1">
        <f>VLOOKUP($A47,My_favorite_cities!$A:$E,5,FALSE)</f>
        <v>15.465</v>
      </c>
      <c r="J47" s="1">
        <f>VLOOKUP($A47,My_favorite_cities!$G:$K,5,FALSE)</f>
        <v>8.8450000000000006</v>
      </c>
    </row>
    <row r="48" spans="1:10" x14ac:dyDescent="0.3">
      <c r="A48" s="1">
        <v>1837</v>
      </c>
      <c r="B48" s="1" t="s">
        <v>4</v>
      </c>
      <c r="C48" s="1" t="s">
        <v>5</v>
      </c>
      <c r="D48" s="1">
        <v>19.29</v>
      </c>
      <c r="E48" s="1">
        <f>VLOOKUP(A48,'Global-Data'!$A:$B,2,FALSE)</f>
        <v>7.38</v>
      </c>
      <c r="F48" s="1">
        <f t="shared" si="0"/>
        <v>19.48</v>
      </c>
      <c r="G48" s="1">
        <f>VLOOKUP(A48,'Global-Data'!$A:$C,3,FALSE)</f>
        <v>7.54</v>
      </c>
      <c r="H48" s="1">
        <f t="shared" si="1"/>
        <v>11.940000000000001</v>
      </c>
      <c r="I48" s="1">
        <f>VLOOKUP($A48,My_favorite_cities!$A:$E,5,FALSE)</f>
        <v>15.475</v>
      </c>
      <c r="J48" s="1">
        <f>VLOOKUP($A48,My_favorite_cities!$G:$K,5,FALSE)</f>
        <v>8.5</v>
      </c>
    </row>
    <row r="49" spans="1:10" x14ac:dyDescent="0.3">
      <c r="A49" s="1">
        <v>1838</v>
      </c>
      <c r="B49" s="1" t="s">
        <v>4</v>
      </c>
      <c r="C49" s="1" t="s">
        <v>5</v>
      </c>
      <c r="D49" s="1">
        <v>19.3</v>
      </c>
      <c r="E49" s="1">
        <f>VLOOKUP(A49,'Global-Data'!$A:$B,2,FALSE)</f>
        <v>7.51</v>
      </c>
      <c r="F49" s="1">
        <f t="shared" si="0"/>
        <v>19.295000000000002</v>
      </c>
      <c r="G49" s="1">
        <f>VLOOKUP(A49,'Global-Data'!$A:$C,3,FALSE)</f>
        <v>7.4450000000000003</v>
      </c>
      <c r="H49" s="1">
        <f t="shared" si="1"/>
        <v>11.850000000000001</v>
      </c>
      <c r="I49" s="1">
        <f>VLOOKUP($A49,My_favorite_cities!$A:$E,5,FALSE)</f>
        <v>15.654999999999999</v>
      </c>
      <c r="J49" s="1">
        <f>VLOOKUP($A49,My_favorite_cities!$G:$K,5,FALSE)</f>
        <v>7.55</v>
      </c>
    </row>
    <row r="50" spans="1:10" x14ac:dyDescent="0.3">
      <c r="A50" s="1">
        <v>1839</v>
      </c>
      <c r="B50" s="1" t="s">
        <v>4</v>
      </c>
      <c r="C50" s="1" t="s">
        <v>5</v>
      </c>
      <c r="D50" s="1">
        <v>19.52</v>
      </c>
      <c r="E50" s="1">
        <f>VLOOKUP(A50,'Global-Data'!$A:$B,2,FALSE)</f>
        <v>7.63</v>
      </c>
      <c r="F50" s="1">
        <f t="shared" si="0"/>
        <v>19.41</v>
      </c>
      <c r="G50" s="1">
        <f>VLOOKUP(A50,'Global-Data'!$A:$C,3,FALSE)</f>
        <v>7.57</v>
      </c>
      <c r="H50" s="1">
        <f t="shared" si="1"/>
        <v>11.84</v>
      </c>
      <c r="I50" s="1">
        <f>VLOOKUP($A50,My_favorite_cities!$A:$E,5,FALSE)</f>
        <v>15.895</v>
      </c>
      <c r="J50" s="1">
        <f>VLOOKUP($A50,My_favorite_cities!$G:$K,5,FALSE)</f>
        <v>7.8050000000000006</v>
      </c>
    </row>
    <row r="51" spans="1:10" x14ac:dyDescent="0.3">
      <c r="A51" s="1">
        <v>1840</v>
      </c>
      <c r="B51" s="1" t="s">
        <v>4</v>
      </c>
      <c r="C51" s="1" t="s">
        <v>5</v>
      </c>
      <c r="D51" s="1">
        <v>19.649999999999999</v>
      </c>
      <c r="E51" s="1">
        <f>VLOOKUP(A51,'Global-Data'!$A:$B,2,FALSE)</f>
        <v>7.8</v>
      </c>
      <c r="F51" s="1">
        <f t="shared" si="0"/>
        <v>19.585000000000001</v>
      </c>
      <c r="G51" s="1">
        <f>VLOOKUP(A51,'Global-Data'!$A:$C,3,FALSE)</f>
        <v>7.7149999999999999</v>
      </c>
      <c r="H51" s="1">
        <f t="shared" si="1"/>
        <v>11.870000000000001</v>
      </c>
      <c r="I51" s="1">
        <f>VLOOKUP($A51,My_favorite_cities!$A:$E,5,FALSE)</f>
        <v>15.85</v>
      </c>
      <c r="J51" s="1">
        <f>VLOOKUP($A51,My_favorite_cities!$G:$K,5,FALSE)</f>
        <v>8.1850000000000005</v>
      </c>
    </row>
    <row r="52" spans="1:10" x14ac:dyDescent="0.3">
      <c r="A52" s="1">
        <v>1841</v>
      </c>
      <c r="B52" s="1" t="s">
        <v>4</v>
      </c>
      <c r="C52" s="1" t="s">
        <v>5</v>
      </c>
      <c r="D52" s="1">
        <v>20.079999999999998</v>
      </c>
      <c r="E52" s="1">
        <f>VLOOKUP(A52,'Global-Data'!$A:$B,2,FALSE)</f>
        <v>7.69</v>
      </c>
      <c r="F52" s="1">
        <f t="shared" si="0"/>
        <v>19.864999999999998</v>
      </c>
      <c r="G52" s="1">
        <f>VLOOKUP(A52,'Global-Data'!$A:$C,3,FALSE)</f>
        <v>7.7450000000000001</v>
      </c>
      <c r="H52" s="1">
        <f t="shared" si="1"/>
        <v>12.119999999999997</v>
      </c>
      <c r="I52" s="1">
        <f>VLOOKUP($A52,My_favorite_cities!$A:$E,5,FALSE)</f>
        <v>15.92</v>
      </c>
      <c r="J52" s="1">
        <f>VLOOKUP($A52,My_favorite_cities!$G:$K,5,FALSE)</f>
        <v>8.4</v>
      </c>
    </row>
    <row r="53" spans="1:10" x14ac:dyDescent="0.3">
      <c r="A53" s="1">
        <v>1842</v>
      </c>
      <c r="B53" s="1" t="s">
        <v>4</v>
      </c>
      <c r="C53" s="1" t="s">
        <v>5</v>
      </c>
      <c r="D53" s="1">
        <v>19.920000000000002</v>
      </c>
      <c r="E53" s="1">
        <f>VLOOKUP(A53,'Global-Data'!$A:$B,2,FALSE)</f>
        <v>8.02</v>
      </c>
      <c r="F53" s="1">
        <f t="shared" si="0"/>
        <v>20</v>
      </c>
      <c r="G53" s="1">
        <f>VLOOKUP(A53,'Global-Data'!$A:$C,3,FALSE)</f>
        <v>7.8550000000000004</v>
      </c>
      <c r="H53" s="1">
        <f t="shared" si="1"/>
        <v>12.145</v>
      </c>
      <c r="I53" s="1">
        <f>VLOOKUP($A53,My_favorite_cities!$A:$E,5,FALSE)</f>
        <v>15.975000000000001</v>
      </c>
      <c r="J53" s="1">
        <f>VLOOKUP($A53,My_favorite_cities!$G:$K,5,FALSE)</f>
        <v>8.7850000000000001</v>
      </c>
    </row>
    <row r="54" spans="1:10" x14ac:dyDescent="0.3">
      <c r="A54" s="1">
        <v>1843</v>
      </c>
      <c r="B54" s="1" t="s">
        <v>4</v>
      </c>
      <c r="C54" s="1" t="s">
        <v>5</v>
      </c>
      <c r="D54" s="1">
        <v>19.91</v>
      </c>
      <c r="E54" s="1">
        <f>VLOOKUP(A54,'Global-Data'!$A:$B,2,FALSE)</f>
        <v>8.17</v>
      </c>
      <c r="F54" s="1">
        <f t="shared" si="0"/>
        <v>19.914999999999999</v>
      </c>
      <c r="G54" s="1">
        <f>VLOOKUP(A54,'Global-Data'!$A:$C,3,FALSE)</f>
        <v>8.0949999999999989</v>
      </c>
      <c r="H54" s="1">
        <f t="shared" si="1"/>
        <v>11.82</v>
      </c>
      <c r="I54" s="1">
        <f>VLOOKUP($A54,My_favorite_cities!$A:$E,5,FALSE)</f>
        <v>15.93</v>
      </c>
      <c r="J54" s="1">
        <f>VLOOKUP($A54,My_favorite_cities!$G:$K,5,FALSE)</f>
        <v>8.8449999999999989</v>
      </c>
    </row>
    <row r="55" spans="1:10" x14ac:dyDescent="0.3">
      <c r="A55" s="1">
        <v>1844</v>
      </c>
      <c r="B55" s="1" t="s">
        <v>4</v>
      </c>
      <c r="C55" s="1" t="s">
        <v>5</v>
      </c>
      <c r="D55" s="1">
        <v>19.77</v>
      </c>
      <c r="E55" s="1">
        <f>VLOOKUP(A55,'Global-Data'!$A:$B,2,FALSE)</f>
        <v>7.65</v>
      </c>
      <c r="F55" s="1">
        <f t="shared" si="0"/>
        <v>19.84</v>
      </c>
      <c r="G55" s="1">
        <f>VLOOKUP(A55,'Global-Data'!$A:$C,3,FALSE)</f>
        <v>7.91</v>
      </c>
      <c r="H55" s="1">
        <f t="shared" si="1"/>
        <v>11.93</v>
      </c>
      <c r="I55" s="1">
        <f>VLOOKUP($A55,My_favorite_cities!$A:$E,5,FALSE)</f>
        <v>15.965</v>
      </c>
      <c r="J55" s="1">
        <f>VLOOKUP($A55,My_favorite_cities!$G:$K,5,FALSE)</f>
        <v>8.5150000000000006</v>
      </c>
    </row>
    <row r="56" spans="1:10" x14ac:dyDescent="0.3">
      <c r="A56" s="1">
        <v>1845</v>
      </c>
      <c r="B56" s="1" t="s">
        <v>4</v>
      </c>
      <c r="C56" s="1" t="s">
        <v>5</v>
      </c>
      <c r="D56" s="1">
        <v>20.05</v>
      </c>
      <c r="E56" s="1">
        <f>VLOOKUP(A56,'Global-Data'!$A:$B,2,FALSE)</f>
        <v>7.85</v>
      </c>
      <c r="F56" s="1">
        <f t="shared" si="0"/>
        <v>19.91</v>
      </c>
      <c r="G56" s="1">
        <f>VLOOKUP(A56,'Global-Data'!$A:$C,3,FALSE)</f>
        <v>7.75</v>
      </c>
      <c r="H56" s="1">
        <f t="shared" si="1"/>
        <v>12.16</v>
      </c>
      <c r="I56" s="1">
        <f>VLOOKUP($A56,My_favorite_cities!$A:$E,5,FALSE)</f>
        <v>15.824999999999999</v>
      </c>
      <c r="J56" s="1">
        <f>VLOOKUP($A56,My_favorite_cities!$G:$K,5,FALSE)</f>
        <v>7.8849999999999998</v>
      </c>
    </row>
    <row r="57" spans="1:10" x14ac:dyDescent="0.3">
      <c r="A57" s="1">
        <v>1846</v>
      </c>
      <c r="B57" s="1" t="s">
        <v>4</v>
      </c>
      <c r="C57" s="1" t="s">
        <v>5</v>
      </c>
      <c r="D57" s="1">
        <v>20.67</v>
      </c>
      <c r="E57" s="1">
        <f>VLOOKUP(A57,'Global-Data'!$A:$B,2,FALSE)</f>
        <v>8.5500000000000007</v>
      </c>
      <c r="F57" s="1">
        <f t="shared" si="0"/>
        <v>20.36</v>
      </c>
      <c r="G57" s="1">
        <f>VLOOKUP(A57,'Global-Data'!$A:$C,3,FALSE)</f>
        <v>8.1999999999999993</v>
      </c>
      <c r="H57" s="1">
        <f t="shared" si="1"/>
        <v>12.16</v>
      </c>
      <c r="I57" s="1">
        <f>VLOOKUP($A57,My_favorite_cities!$A:$E,5,FALSE)</f>
        <v>16.170000000000002</v>
      </c>
      <c r="J57" s="1">
        <f>VLOOKUP($A57,My_favorite_cities!$G:$K,5,FALSE)</f>
        <v>8.879999999999999</v>
      </c>
    </row>
    <row r="58" spans="1:10" x14ac:dyDescent="0.3">
      <c r="A58" s="1">
        <v>1847</v>
      </c>
      <c r="B58" s="1" t="s">
        <v>4</v>
      </c>
      <c r="C58" s="1" t="s">
        <v>5</v>
      </c>
      <c r="D58" s="1">
        <v>20.170000000000002</v>
      </c>
      <c r="E58" s="1">
        <f>VLOOKUP(A58,'Global-Data'!$A:$B,2,FALSE)</f>
        <v>8.09</v>
      </c>
      <c r="F58" s="1">
        <f t="shared" si="0"/>
        <v>20.420000000000002</v>
      </c>
      <c r="G58" s="1">
        <f>VLOOKUP(A58,'Global-Data'!$A:$C,3,FALSE)</f>
        <v>8.32</v>
      </c>
      <c r="H58" s="1">
        <f t="shared" si="1"/>
        <v>12.100000000000001</v>
      </c>
      <c r="I58" s="1">
        <f>VLOOKUP($A58,My_favorite_cities!$A:$E,5,FALSE)</f>
        <v>16.240000000000002</v>
      </c>
      <c r="J58" s="1">
        <f>VLOOKUP($A58,My_favorite_cities!$G:$K,5,FALSE)</f>
        <v>9.0399999999999991</v>
      </c>
    </row>
    <row r="59" spans="1:10" x14ac:dyDescent="0.3">
      <c r="A59" s="1">
        <v>1848</v>
      </c>
      <c r="B59" s="1" t="s">
        <v>4</v>
      </c>
      <c r="C59" s="1" t="s">
        <v>5</v>
      </c>
      <c r="D59" s="1">
        <v>20</v>
      </c>
      <c r="E59" s="1">
        <f>VLOOKUP(A59,'Global-Data'!$A:$B,2,FALSE)</f>
        <v>7.98</v>
      </c>
      <c r="F59" s="1">
        <f t="shared" si="0"/>
        <v>20.085000000000001</v>
      </c>
      <c r="G59" s="1">
        <f>VLOOKUP(A59,'Global-Data'!$A:$C,3,FALSE)</f>
        <v>8.0350000000000001</v>
      </c>
      <c r="H59" s="1">
        <f t="shared" si="1"/>
        <v>12.05</v>
      </c>
      <c r="I59" s="1">
        <f>VLOOKUP($A59,My_favorite_cities!$A:$E,5,FALSE)</f>
        <v>15.75</v>
      </c>
      <c r="J59" s="1">
        <f>VLOOKUP($A59,My_favorite_cities!$G:$K,5,FALSE)</f>
        <v>8.495000000000001</v>
      </c>
    </row>
    <row r="60" spans="1:10" x14ac:dyDescent="0.3">
      <c r="A60" s="1">
        <v>1849</v>
      </c>
      <c r="B60" s="1" t="s">
        <v>4</v>
      </c>
      <c r="C60" s="1" t="s">
        <v>5</v>
      </c>
      <c r="D60" s="1">
        <v>20</v>
      </c>
      <c r="E60" s="1">
        <f>VLOOKUP(A60,'Global-Data'!$A:$B,2,FALSE)</f>
        <v>7.98</v>
      </c>
      <c r="F60" s="1">
        <f t="shared" si="0"/>
        <v>20</v>
      </c>
      <c r="G60" s="1">
        <f>VLOOKUP(A60,'Global-Data'!$A:$C,3,FALSE)</f>
        <v>7.98</v>
      </c>
      <c r="H60" s="1">
        <f t="shared" si="1"/>
        <v>12.02</v>
      </c>
      <c r="I60" s="1">
        <f>VLOOKUP($A60,My_favorite_cities!$A:$E,5,FALSE)</f>
        <v>15.85</v>
      </c>
      <c r="J60" s="1">
        <f>VLOOKUP($A60,My_favorite_cities!$G:$K,5,FALSE)</f>
        <v>8.39</v>
      </c>
    </row>
    <row r="61" spans="1:10" x14ac:dyDescent="0.3">
      <c r="A61" s="1">
        <v>1850</v>
      </c>
      <c r="B61" s="1" t="s">
        <v>4</v>
      </c>
      <c r="C61" s="1" t="s">
        <v>5</v>
      </c>
      <c r="D61" s="1">
        <v>19.45</v>
      </c>
      <c r="E61" s="1">
        <f>VLOOKUP(A61,'Global-Data'!$A:$B,2,FALSE)</f>
        <v>7.9</v>
      </c>
      <c r="F61" s="1">
        <f t="shared" si="0"/>
        <v>19.725000000000001</v>
      </c>
      <c r="G61" s="1">
        <f>VLOOKUP(A61,'Global-Data'!$A:$C,3,FALSE)</f>
        <v>7.94</v>
      </c>
      <c r="H61" s="1">
        <f t="shared" si="1"/>
        <v>11.785</v>
      </c>
      <c r="I61" s="1">
        <f>VLOOKUP($A61,My_favorite_cities!$A:$E,5,FALSE)</f>
        <v>15.844999999999999</v>
      </c>
      <c r="J61" s="1">
        <f>VLOOKUP($A61,My_favorite_cities!$G:$K,5,FALSE)</f>
        <v>8.1149999999999984</v>
      </c>
    </row>
    <row r="62" spans="1:10" x14ac:dyDescent="0.3">
      <c r="A62" s="1">
        <v>1851</v>
      </c>
      <c r="B62" s="1" t="s">
        <v>4</v>
      </c>
      <c r="C62" s="1" t="s">
        <v>5</v>
      </c>
      <c r="D62" s="1">
        <v>20.21</v>
      </c>
      <c r="E62" s="1">
        <f>VLOOKUP(A62,'Global-Data'!$A:$B,2,FALSE)</f>
        <v>8.18</v>
      </c>
      <c r="F62" s="1">
        <f t="shared" si="0"/>
        <v>19.829999999999998</v>
      </c>
      <c r="G62" s="1">
        <f>VLOOKUP(A62,'Global-Data'!$A:$C,3,FALSE)</f>
        <v>8.0399999999999991</v>
      </c>
      <c r="H62" s="1">
        <f t="shared" si="1"/>
        <v>11.79</v>
      </c>
      <c r="I62" s="1">
        <f>VLOOKUP($A62,My_favorite_cities!$A:$E,5,FALSE)</f>
        <v>15.51</v>
      </c>
      <c r="J62" s="1">
        <f>VLOOKUP($A62,My_favorite_cities!$G:$K,5,FALSE)</f>
        <v>8.35</v>
      </c>
    </row>
    <row r="63" spans="1:10" x14ac:dyDescent="0.3">
      <c r="A63" s="1">
        <v>1852</v>
      </c>
      <c r="B63" s="1" t="s">
        <v>4</v>
      </c>
      <c r="C63" s="1" t="s">
        <v>5</v>
      </c>
      <c r="D63" s="1">
        <v>20.13</v>
      </c>
      <c r="E63" s="1">
        <f>VLOOKUP(A63,'Global-Data'!$A:$B,2,FALSE)</f>
        <v>8.1</v>
      </c>
      <c r="F63" s="1">
        <f t="shared" si="0"/>
        <v>20.170000000000002</v>
      </c>
      <c r="G63" s="1">
        <f>VLOOKUP(A63,'Global-Data'!$A:$C,3,FALSE)</f>
        <v>8.14</v>
      </c>
      <c r="H63" s="1">
        <f t="shared" si="1"/>
        <v>12.030000000000001</v>
      </c>
      <c r="I63" s="1">
        <f>VLOOKUP($A63,My_favorite_cities!$A:$E,5,FALSE)</f>
        <v>15.879999999999999</v>
      </c>
      <c r="J63" s="1">
        <f>VLOOKUP($A63,My_favorite_cities!$G:$K,5,FALSE)</f>
        <v>9.02</v>
      </c>
    </row>
    <row r="64" spans="1:10" x14ac:dyDescent="0.3">
      <c r="A64" s="1">
        <v>1853</v>
      </c>
      <c r="B64" s="1" t="s">
        <v>4</v>
      </c>
      <c r="C64" s="1" t="s">
        <v>5</v>
      </c>
      <c r="D64" s="1">
        <v>20.75</v>
      </c>
      <c r="E64" s="1">
        <f>VLOOKUP(A64,'Global-Data'!$A:$B,2,FALSE)</f>
        <v>8.0399999999999991</v>
      </c>
      <c r="F64" s="1">
        <f t="shared" si="0"/>
        <v>20.439999999999998</v>
      </c>
      <c r="G64" s="1">
        <f>VLOOKUP(A64,'Global-Data'!$A:$C,3,FALSE)</f>
        <v>8.07</v>
      </c>
      <c r="H64" s="1">
        <f t="shared" si="1"/>
        <v>12.369999999999997</v>
      </c>
      <c r="I64" s="1">
        <f>VLOOKUP($A64,My_favorite_cities!$A:$E,5,FALSE)</f>
        <v>15.81</v>
      </c>
      <c r="J64" s="1">
        <f>VLOOKUP($A64,My_favorite_cities!$G:$K,5,FALSE)</f>
        <v>8.5449999999999999</v>
      </c>
    </row>
    <row r="65" spans="1:10" x14ac:dyDescent="0.3">
      <c r="A65" s="1">
        <v>1854</v>
      </c>
      <c r="B65" s="1" t="s">
        <v>4</v>
      </c>
      <c r="C65" s="1" t="s">
        <v>5</v>
      </c>
      <c r="D65" s="1">
        <v>19.75</v>
      </c>
      <c r="E65" s="1">
        <f>VLOOKUP(A65,'Global-Data'!$A:$B,2,FALSE)</f>
        <v>8.2100000000000009</v>
      </c>
      <c r="F65" s="1">
        <f t="shared" si="0"/>
        <v>20.25</v>
      </c>
      <c r="G65" s="1">
        <f>VLOOKUP(A65,'Global-Data'!$A:$C,3,FALSE)</f>
        <v>8.125</v>
      </c>
      <c r="H65" s="1">
        <f t="shared" si="1"/>
        <v>12.125</v>
      </c>
      <c r="I65" s="1">
        <f>VLOOKUP($A65,My_favorite_cities!$A:$E,5,FALSE)</f>
        <v>15.425000000000001</v>
      </c>
      <c r="J65" s="1">
        <f>VLOOKUP($A65,My_favorite_cities!$G:$K,5,FALSE)</f>
        <v>8.1199999999999992</v>
      </c>
    </row>
    <row r="66" spans="1:10" x14ac:dyDescent="0.3">
      <c r="A66" s="1">
        <v>1855</v>
      </c>
      <c r="B66" s="1" t="s">
        <v>4</v>
      </c>
      <c r="C66" s="1" t="s">
        <v>5</v>
      </c>
      <c r="D66" s="1">
        <v>20.18</v>
      </c>
      <c r="E66" s="1">
        <f>VLOOKUP(A66,'Global-Data'!$A:$B,2,FALSE)</f>
        <v>8.11</v>
      </c>
      <c r="F66" s="1">
        <f t="shared" si="0"/>
        <v>19.965</v>
      </c>
      <c r="G66" s="1">
        <f>VLOOKUP(A66,'Global-Data'!$A:$C,3,FALSE)</f>
        <v>8.16</v>
      </c>
      <c r="H66" s="1">
        <f t="shared" si="1"/>
        <v>11.805</v>
      </c>
      <c r="I66" s="1">
        <f>VLOOKUP($A66,My_favorite_cities!$A:$E,5,FALSE)</f>
        <v>15.484999999999999</v>
      </c>
      <c r="J66" s="1">
        <f>VLOOKUP($A66,My_favorite_cities!$G:$K,5,FALSE)</f>
        <v>7.88</v>
      </c>
    </row>
    <row r="67" spans="1:10" x14ac:dyDescent="0.3">
      <c r="A67" s="1">
        <v>1856</v>
      </c>
      <c r="B67" s="1" t="s">
        <v>4</v>
      </c>
      <c r="C67" s="1" t="s">
        <v>5</v>
      </c>
      <c r="D67" s="1">
        <v>19.61</v>
      </c>
      <c r="E67" s="1">
        <f>VLOOKUP(A67,'Global-Data'!$A:$B,2,FALSE)</f>
        <v>8</v>
      </c>
      <c r="F67" s="1">
        <f t="shared" si="0"/>
        <v>19.895</v>
      </c>
      <c r="G67" s="1">
        <f>VLOOKUP(A67,'Global-Data'!$A:$C,3,FALSE)</f>
        <v>8.0549999999999997</v>
      </c>
      <c r="H67" s="1">
        <f t="shared" si="1"/>
        <v>11.84</v>
      </c>
      <c r="I67" s="1">
        <f>VLOOKUP($A67,My_favorite_cities!$A:$E,5,FALSE)</f>
        <v>15.780000000000001</v>
      </c>
      <c r="J67" s="1">
        <f>VLOOKUP($A67,My_favorite_cities!$G:$K,5,FALSE)</f>
        <v>7.7850000000000001</v>
      </c>
    </row>
    <row r="68" spans="1:10" x14ac:dyDescent="0.3">
      <c r="A68" s="1">
        <v>1857</v>
      </c>
      <c r="B68" s="1" t="s">
        <v>4</v>
      </c>
      <c r="C68" s="1" t="s">
        <v>5</v>
      </c>
      <c r="D68" s="1">
        <v>19.329999999999998</v>
      </c>
      <c r="E68" s="1">
        <f>VLOOKUP(A68,'Global-Data'!$A:$B,2,FALSE)</f>
        <v>7.76</v>
      </c>
      <c r="F68" s="1">
        <f t="shared" ref="F68:F131" si="2">AVERAGE(D67:D68)</f>
        <v>19.47</v>
      </c>
      <c r="G68" s="1">
        <f>VLOOKUP(A68,'Global-Data'!$A:$C,3,FALSE)</f>
        <v>7.88</v>
      </c>
      <c r="H68" s="1">
        <f t="shared" ref="H68:H131" si="3">F68-G68</f>
        <v>11.59</v>
      </c>
      <c r="I68" s="1">
        <f>VLOOKUP($A68,My_favorite_cities!$A:$E,5,FALSE)</f>
        <v>16.015000000000001</v>
      </c>
      <c r="J68" s="1">
        <f>VLOOKUP($A68,My_favorite_cities!$G:$K,5,FALSE)</f>
        <v>8.9450000000000003</v>
      </c>
    </row>
    <row r="69" spans="1:10" x14ac:dyDescent="0.3">
      <c r="A69" s="1">
        <v>1858</v>
      </c>
      <c r="B69" s="1" t="s">
        <v>4</v>
      </c>
      <c r="C69" s="1" t="s">
        <v>5</v>
      </c>
      <c r="D69" s="1">
        <v>19.88</v>
      </c>
      <c r="E69" s="1">
        <f>VLOOKUP(A69,'Global-Data'!$A:$B,2,FALSE)</f>
        <v>8.1</v>
      </c>
      <c r="F69" s="1">
        <f t="shared" si="2"/>
        <v>19.604999999999997</v>
      </c>
      <c r="G69" s="1">
        <f>VLOOKUP(A69,'Global-Data'!$A:$C,3,FALSE)</f>
        <v>7.93</v>
      </c>
      <c r="H69" s="1">
        <f t="shared" si="3"/>
        <v>11.674999999999997</v>
      </c>
      <c r="I69" s="1">
        <f>VLOOKUP($A69,My_favorite_cities!$A:$E,5,FALSE)</f>
        <v>16.009999999999998</v>
      </c>
      <c r="J69" s="1">
        <f>VLOOKUP($A69,My_favorite_cities!$G:$K,5,FALSE)</f>
        <v>8.68</v>
      </c>
    </row>
    <row r="70" spans="1:10" x14ac:dyDescent="0.3">
      <c r="A70" s="1">
        <v>1859</v>
      </c>
      <c r="B70" s="1" t="s">
        <v>4</v>
      </c>
      <c r="C70" s="1" t="s">
        <v>5</v>
      </c>
      <c r="D70" s="1">
        <v>20.04</v>
      </c>
      <c r="E70" s="1">
        <f>VLOOKUP(A70,'Global-Data'!$A:$B,2,FALSE)</f>
        <v>8.25</v>
      </c>
      <c r="F70" s="1">
        <f t="shared" si="2"/>
        <v>19.96</v>
      </c>
      <c r="G70" s="1">
        <f>VLOOKUP(A70,'Global-Data'!$A:$C,3,FALSE)</f>
        <v>8.1750000000000007</v>
      </c>
      <c r="H70" s="1">
        <f t="shared" si="3"/>
        <v>11.785</v>
      </c>
      <c r="I70" s="1">
        <f>VLOOKUP($A70,My_favorite_cities!$A:$E,5,FALSE)</f>
        <v>16.14</v>
      </c>
      <c r="J70" s="1">
        <f>VLOOKUP($A70,My_favorite_cities!$G:$K,5,FALSE)</f>
        <v>8.7850000000000001</v>
      </c>
    </row>
    <row r="71" spans="1:10" x14ac:dyDescent="0.3">
      <c r="A71" s="1">
        <v>1860</v>
      </c>
      <c r="B71" s="1" t="s">
        <v>4</v>
      </c>
      <c r="C71" s="1" t="s">
        <v>5</v>
      </c>
      <c r="D71" s="1">
        <v>20.49</v>
      </c>
      <c r="E71" s="1">
        <f>VLOOKUP(A71,'Global-Data'!$A:$B,2,FALSE)</f>
        <v>7.96</v>
      </c>
      <c r="F71" s="1">
        <f t="shared" si="2"/>
        <v>20.265000000000001</v>
      </c>
      <c r="G71" s="1">
        <f>VLOOKUP(A71,'Global-Data'!$A:$C,3,FALSE)</f>
        <v>8.1050000000000004</v>
      </c>
      <c r="H71" s="1">
        <f t="shared" si="3"/>
        <v>12.16</v>
      </c>
      <c r="I71" s="1">
        <f>VLOOKUP($A71,My_favorite_cities!$A:$E,5,FALSE)</f>
        <v>15.544999999999998</v>
      </c>
      <c r="J71" s="1">
        <f>VLOOKUP($A71,My_favorite_cities!$G:$K,5,FALSE)</f>
        <v>8.8000000000000007</v>
      </c>
    </row>
    <row r="72" spans="1:10" x14ac:dyDescent="0.3">
      <c r="A72" s="1">
        <v>1861</v>
      </c>
      <c r="B72" s="1" t="s">
        <v>4</v>
      </c>
      <c r="C72" s="1" t="s">
        <v>5</v>
      </c>
      <c r="D72" s="1">
        <v>19.39</v>
      </c>
      <c r="E72" s="1">
        <f>VLOOKUP(A72,'Global-Data'!$A:$B,2,FALSE)</f>
        <v>7.85</v>
      </c>
      <c r="F72" s="1">
        <f t="shared" si="2"/>
        <v>19.939999999999998</v>
      </c>
      <c r="G72" s="1">
        <f>VLOOKUP(A72,'Global-Data'!$A:$C,3,FALSE)</f>
        <v>7.9049999999999994</v>
      </c>
      <c r="H72" s="1">
        <f t="shared" si="3"/>
        <v>12.034999999999998</v>
      </c>
      <c r="I72" s="1">
        <f>VLOOKUP($A72,My_favorite_cities!$A:$E,5,FALSE)</f>
        <v>15.46</v>
      </c>
      <c r="J72" s="1">
        <f>VLOOKUP($A72,My_favorite_cities!$G:$K,5,FALSE)</f>
        <v>8.4349999999999987</v>
      </c>
    </row>
    <row r="73" spans="1:10" x14ac:dyDescent="0.3">
      <c r="A73" s="1">
        <v>1862</v>
      </c>
      <c r="B73" s="1" t="s">
        <v>4</v>
      </c>
      <c r="C73" s="1" t="s">
        <v>5</v>
      </c>
      <c r="D73" s="1">
        <v>19.43</v>
      </c>
      <c r="E73" s="1">
        <f>VLOOKUP(A73,'Global-Data'!$A:$B,2,FALSE)</f>
        <v>7.56</v>
      </c>
      <c r="F73" s="1">
        <f t="shared" si="2"/>
        <v>19.41</v>
      </c>
      <c r="G73" s="1">
        <f>VLOOKUP(A73,'Global-Data'!$A:$C,3,FALSE)</f>
        <v>7.7050000000000001</v>
      </c>
      <c r="H73" s="1">
        <f t="shared" si="3"/>
        <v>11.705</v>
      </c>
      <c r="I73" s="1">
        <f>VLOOKUP($A73,My_favorite_cities!$A:$E,5,FALSE)</f>
        <v>16.16</v>
      </c>
      <c r="J73" s="1">
        <f>VLOOKUP($A73,My_favorite_cities!$G:$K,5,FALSE)</f>
        <v>8.89</v>
      </c>
    </row>
    <row r="74" spans="1:10" x14ac:dyDescent="0.3">
      <c r="A74" s="1">
        <v>1863</v>
      </c>
      <c r="B74" s="1" t="s">
        <v>4</v>
      </c>
      <c r="C74" s="1" t="s">
        <v>5</v>
      </c>
      <c r="D74" s="1">
        <v>19.8</v>
      </c>
      <c r="E74" s="1">
        <f>VLOOKUP(A74,'Global-Data'!$A:$B,2,FALSE)</f>
        <v>8.11</v>
      </c>
      <c r="F74" s="1">
        <f t="shared" si="2"/>
        <v>19.615000000000002</v>
      </c>
      <c r="G74" s="1">
        <f>VLOOKUP(A74,'Global-Data'!$A:$C,3,FALSE)</f>
        <v>7.8349999999999991</v>
      </c>
      <c r="H74" s="1">
        <f t="shared" si="3"/>
        <v>11.780000000000003</v>
      </c>
      <c r="I74" s="1">
        <f>VLOOKUP($A74,My_favorite_cities!$A:$E,5,FALSE)</f>
        <v>16.215</v>
      </c>
      <c r="J74" s="1">
        <f>VLOOKUP($A74,My_favorite_cities!$G:$K,5,FALSE)</f>
        <v>9.36</v>
      </c>
    </row>
    <row r="75" spans="1:10" x14ac:dyDescent="0.3">
      <c r="A75" s="1">
        <v>1864</v>
      </c>
      <c r="B75" s="1" t="s">
        <v>4</v>
      </c>
      <c r="C75" s="1" t="s">
        <v>5</v>
      </c>
      <c r="D75" s="1">
        <v>20.29</v>
      </c>
      <c r="E75" s="1">
        <f>VLOOKUP(A75,'Global-Data'!$A:$B,2,FALSE)</f>
        <v>7.98</v>
      </c>
      <c r="F75" s="1">
        <f t="shared" si="2"/>
        <v>20.045000000000002</v>
      </c>
      <c r="G75" s="1">
        <f>VLOOKUP(A75,'Global-Data'!$A:$C,3,FALSE)</f>
        <v>8.0449999999999999</v>
      </c>
      <c r="H75" s="1">
        <f t="shared" si="3"/>
        <v>12.000000000000002</v>
      </c>
      <c r="I75" s="1">
        <f>VLOOKUP($A75,My_favorite_cities!$A:$E,5,FALSE)</f>
        <v>15.995000000000001</v>
      </c>
      <c r="J75" s="1">
        <f>VLOOKUP($A75,My_favorite_cities!$G:$K,5,FALSE)</f>
        <v>8.4</v>
      </c>
    </row>
    <row r="76" spans="1:10" x14ac:dyDescent="0.3">
      <c r="A76" s="1">
        <v>1865</v>
      </c>
      <c r="B76" s="1" t="s">
        <v>4</v>
      </c>
      <c r="C76" s="1" t="s">
        <v>5</v>
      </c>
      <c r="D76" s="1">
        <v>20.59</v>
      </c>
      <c r="E76" s="1">
        <f>VLOOKUP(A76,'Global-Data'!$A:$B,2,FALSE)</f>
        <v>8.18</v>
      </c>
      <c r="F76" s="1">
        <f t="shared" si="2"/>
        <v>20.439999999999998</v>
      </c>
      <c r="G76" s="1">
        <f>VLOOKUP(A76,'Global-Data'!$A:$C,3,FALSE)</f>
        <v>8.08</v>
      </c>
      <c r="H76" s="1">
        <f t="shared" si="3"/>
        <v>12.359999999999998</v>
      </c>
      <c r="I76" s="1">
        <f>VLOOKUP($A76,My_favorite_cities!$A:$E,5,FALSE)</f>
        <v>16.085000000000001</v>
      </c>
      <c r="J76" s="1">
        <f>VLOOKUP($A76,My_favorite_cities!$G:$K,5,FALSE)</f>
        <v>7.9350000000000005</v>
      </c>
    </row>
    <row r="77" spans="1:10" x14ac:dyDescent="0.3">
      <c r="A77" s="1">
        <v>1866</v>
      </c>
      <c r="B77" s="1" t="s">
        <v>4</v>
      </c>
      <c r="C77" s="1" t="s">
        <v>5</v>
      </c>
      <c r="D77" s="1">
        <v>20.43</v>
      </c>
      <c r="E77" s="1">
        <f>VLOOKUP(A77,'Global-Data'!$A:$B,2,FALSE)</f>
        <v>8.2899999999999991</v>
      </c>
      <c r="F77" s="1">
        <f t="shared" si="2"/>
        <v>20.509999999999998</v>
      </c>
      <c r="G77" s="1">
        <f>VLOOKUP(A77,'Global-Data'!$A:$C,3,FALSE)</f>
        <v>8.2349999999999994</v>
      </c>
      <c r="H77" s="1">
        <f t="shared" si="3"/>
        <v>12.274999999999999</v>
      </c>
      <c r="I77" s="1">
        <f>VLOOKUP($A77,My_favorite_cities!$A:$E,5,FALSE)</f>
        <v>16.365000000000002</v>
      </c>
      <c r="J77" s="1">
        <f>VLOOKUP($A77,My_favorite_cities!$G:$K,5,FALSE)</f>
        <v>9.16</v>
      </c>
    </row>
    <row r="78" spans="1:10" x14ac:dyDescent="0.3">
      <c r="A78" s="1">
        <v>1867</v>
      </c>
      <c r="B78" s="1" t="s">
        <v>4</v>
      </c>
      <c r="C78" s="1" t="s">
        <v>5</v>
      </c>
      <c r="D78" s="1">
        <v>20.41</v>
      </c>
      <c r="E78" s="1">
        <f>VLOOKUP(A78,'Global-Data'!$A:$B,2,FALSE)</f>
        <v>8.44</v>
      </c>
      <c r="F78" s="1">
        <f t="shared" si="2"/>
        <v>20.420000000000002</v>
      </c>
      <c r="G78" s="1">
        <f>VLOOKUP(A78,'Global-Data'!$A:$C,3,FALSE)</f>
        <v>8.3649999999999984</v>
      </c>
      <c r="H78" s="1">
        <f t="shared" si="3"/>
        <v>12.055000000000003</v>
      </c>
      <c r="I78" s="1">
        <f>VLOOKUP($A78,My_favorite_cities!$A:$E,5,FALSE)</f>
        <v>16.454999999999998</v>
      </c>
      <c r="J78" s="1">
        <f>VLOOKUP($A78,My_favorite_cities!$G:$K,5,FALSE)</f>
        <v>8.9250000000000007</v>
      </c>
    </row>
    <row r="79" spans="1:10" x14ac:dyDescent="0.3">
      <c r="A79" s="1">
        <v>1868</v>
      </c>
      <c r="B79" s="1" t="s">
        <v>4</v>
      </c>
      <c r="C79" s="1" t="s">
        <v>5</v>
      </c>
      <c r="D79" s="1">
        <v>20.03</v>
      </c>
      <c r="E79" s="1">
        <f>VLOOKUP(A79,'Global-Data'!$A:$B,2,FALSE)</f>
        <v>8.25</v>
      </c>
      <c r="F79" s="1">
        <f t="shared" si="2"/>
        <v>20.22</v>
      </c>
      <c r="G79" s="1">
        <f>VLOOKUP(A79,'Global-Data'!$A:$C,3,FALSE)</f>
        <v>8.3449999999999989</v>
      </c>
      <c r="H79" s="1">
        <f t="shared" si="3"/>
        <v>11.875</v>
      </c>
      <c r="I79" s="1">
        <f>VLOOKUP($A79,My_favorite_cities!$A:$E,5,FALSE)</f>
        <v>16.34</v>
      </c>
      <c r="J79" s="1">
        <f>VLOOKUP($A79,My_favorite_cities!$G:$K,5,FALSE)</f>
        <v>9.3249999999999993</v>
      </c>
    </row>
    <row r="80" spans="1:10" x14ac:dyDescent="0.3">
      <c r="A80" s="1">
        <v>1869</v>
      </c>
      <c r="B80" s="1" t="s">
        <v>4</v>
      </c>
      <c r="C80" s="1" t="s">
        <v>5</v>
      </c>
      <c r="D80" s="1">
        <v>20.55</v>
      </c>
      <c r="E80" s="1">
        <f>VLOOKUP(A80,'Global-Data'!$A:$B,2,FALSE)</f>
        <v>8.43</v>
      </c>
      <c r="F80" s="1">
        <f t="shared" si="2"/>
        <v>20.29</v>
      </c>
      <c r="G80" s="1">
        <f>VLOOKUP(A80,'Global-Data'!$A:$C,3,FALSE)</f>
        <v>8.34</v>
      </c>
      <c r="H80" s="1">
        <f t="shared" si="3"/>
        <v>11.95</v>
      </c>
      <c r="I80" s="1">
        <f>VLOOKUP($A80,My_favorite_cities!$A:$E,5,FALSE)</f>
        <v>16.149999999999999</v>
      </c>
      <c r="J80" s="1">
        <f>VLOOKUP($A80,My_favorite_cities!$G:$K,5,FALSE)</f>
        <v>9.65</v>
      </c>
    </row>
    <row r="81" spans="1:10" x14ac:dyDescent="0.3">
      <c r="A81" s="1">
        <v>1870</v>
      </c>
      <c r="B81" s="1" t="s">
        <v>4</v>
      </c>
      <c r="C81" s="1" t="s">
        <v>5</v>
      </c>
      <c r="D81" s="1">
        <v>20.440000000000001</v>
      </c>
      <c r="E81" s="1">
        <f>VLOOKUP(A81,'Global-Data'!$A:$B,2,FALSE)</f>
        <v>8.1999999999999993</v>
      </c>
      <c r="F81" s="1">
        <f t="shared" si="2"/>
        <v>20.495000000000001</v>
      </c>
      <c r="G81" s="1">
        <f>VLOOKUP(A81,'Global-Data'!$A:$C,3,FALSE)</f>
        <v>8.3149999999999995</v>
      </c>
      <c r="H81" s="1">
        <f t="shared" si="3"/>
        <v>12.180000000000001</v>
      </c>
      <c r="I81" s="1">
        <f>VLOOKUP($A81,My_favorite_cities!$A:$E,5,FALSE)</f>
        <v>15.95</v>
      </c>
      <c r="J81" s="1">
        <f>VLOOKUP($A81,My_favorite_cities!$G:$K,5,FALSE)</f>
        <v>8.3150000000000013</v>
      </c>
    </row>
    <row r="82" spans="1:10" x14ac:dyDescent="0.3">
      <c r="A82" s="1">
        <v>1871</v>
      </c>
      <c r="B82" s="1" t="s">
        <v>4</v>
      </c>
      <c r="C82" s="1" t="s">
        <v>5</v>
      </c>
      <c r="D82" s="1">
        <v>20.05</v>
      </c>
      <c r="E82" s="1">
        <f>VLOOKUP(A82,'Global-Data'!$A:$B,2,FALSE)</f>
        <v>8.1199999999999992</v>
      </c>
      <c r="F82" s="1">
        <f t="shared" si="2"/>
        <v>20.245000000000001</v>
      </c>
      <c r="G82" s="1">
        <f>VLOOKUP(A82,'Global-Data'!$A:$C,3,FALSE)</f>
        <v>8.16</v>
      </c>
      <c r="H82" s="1">
        <f t="shared" si="3"/>
        <v>12.085000000000001</v>
      </c>
      <c r="I82" s="1">
        <f>VLOOKUP($A82,My_favorite_cities!$A:$E,5,FALSE)</f>
        <v>15.68</v>
      </c>
      <c r="J82" s="1">
        <f>VLOOKUP($A82,My_favorite_cities!$G:$K,5,FALSE)</f>
        <v>7.3250000000000002</v>
      </c>
    </row>
    <row r="83" spans="1:10" x14ac:dyDescent="0.3">
      <c r="A83" s="1">
        <v>1872</v>
      </c>
      <c r="B83" s="1" t="s">
        <v>4</v>
      </c>
      <c r="C83" s="1" t="s">
        <v>5</v>
      </c>
      <c r="D83" s="1">
        <v>20.37</v>
      </c>
      <c r="E83" s="1">
        <f>VLOOKUP(A83,'Global-Data'!$A:$B,2,FALSE)</f>
        <v>8.19</v>
      </c>
      <c r="F83" s="1">
        <f t="shared" si="2"/>
        <v>20.21</v>
      </c>
      <c r="G83" s="1">
        <f>VLOOKUP(A83,'Global-Data'!$A:$C,3,FALSE)</f>
        <v>8.1549999999999994</v>
      </c>
      <c r="H83" s="1">
        <f t="shared" si="3"/>
        <v>12.055000000000001</v>
      </c>
      <c r="I83" s="1">
        <f>VLOOKUP($A83,My_favorite_cities!$A:$E,5,FALSE)</f>
        <v>15.695</v>
      </c>
      <c r="J83" s="1">
        <f>VLOOKUP($A83,My_favorite_cities!$G:$K,5,FALSE)</f>
        <v>8.5250000000000004</v>
      </c>
    </row>
    <row r="84" spans="1:10" x14ac:dyDescent="0.3">
      <c r="A84" s="1">
        <v>1873</v>
      </c>
      <c r="B84" s="1" t="s">
        <v>4</v>
      </c>
      <c r="C84" s="1" t="s">
        <v>5</v>
      </c>
      <c r="D84" s="1">
        <v>20.56</v>
      </c>
      <c r="E84" s="1">
        <f>VLOOKUP(A84,'Global-Data'!$A:$B,2,FALSE)</f>
        <v>8.35</v>
      </c>
      <c r="F84" s="1">
        <f t="shared" si="2"/>
        <v>20.465</v>
      </c>
      <c r="G84" s="1">
        <f>VLOOKUP(A84,'Global-Data'!$A:$C,3,FALSE)</f>
        <v>8.27</v>
      </c>
      <c r="H84" s="1">
        <f t="shared" si="3"/>
        <v>12.195</v>
      </c>
      <c r="I84" s="1">
        <f>VLOOKUP($A84,My_favorite_cities!$A:$E,5,FALSE)</f>
        <v>15.899999999999999</v>
      </c>
      <c r="J84" s="1">
        <f>VLOOKUP($A84,My_favorite_cities!$G:$K,5,FALSE)</f>
        <v>9.620000000000001</v>
      </c>
    </row>
    <row r="85" spans="1:10" x14ac:dyDescent="0.3">
      <c r="A85" s="1">
        <v>1874</v>
      </c>
      <c r="B85" s="1" t="s">
        <v>4</v>
      </c>
      <c r="C85" s="1" t="s">
        <v>5</v>
      </c>
      <c r="D85" s="1">
        <v>19.809999999999999</v>
      </c>
      <c r="E85" s="1">
        <f>VLOOKUP(A85,'Global-Data'!$A:$B,2,FALSE)</f>
        <v>8.43</v>
      </c>
      <c r="F85" s="1">
        <f t="shared" si="2"/>
        <v>20.184999999999999</v>
      </c>
      <c r="G85" s="1">
        <f>VLOOKUP(A85,'Global-Data'!$A:$C,3,FALSE)</f>
        <v>8.39</v>
      </c>
      <c r="H85" s="1">
        <f t="shared" si="3"/>
        <v>11.794999999999998</v>
      </c>
      <c r="I85" s="1">
        <f>VLOOKUP($A85,My_favorite_cities!$A:$E,5,FALSE)</f>
        <v>15.87</v>
      </c>
      <c r="J85" s="1">
        <f>VLOOKUP($A85,My_favorite_cities!$G:$K,5,FALSE)</f>
        <v>9.1750000000000007</v>
      </c>
    </row>
    <row r="86" spans="1:10" x14ac:dyDescent="0.3">
      <c r="A86" s="1">
        <v>1875</v>
      </c>
      <c r="B86" s="1" t="s">
        <v>4</v>
      </c>
      <c r="C86" s="1" t="s">
        <v>5</v>
      </c>
      <c r="D86" s="1">
        <v>19.13</v>
      </c>
      <c r="E86" s="1">
        <f>VLOOKUP(A86,'Global-Data'!$A:$B,2,FALSE)</f>
        <v>7.86</v>
      </c>
      <c r="F86" s="1">
        <f t="shared" si="2"/>
        <v>19.47</v>
      </c>
      <c r="G86" s="1">
        <f>VLOOKUP(A86,'Global-Data'!$A:$C,3,FALSE)</f>
        <v>8.1449999999999996</v>
      </c>
      <c r="H86" s="1">
        <f t="shared" si="3"/>
        <v>11.324999999999999</v>
      </c>
      <c r="I86" s="1">
        <f>VLOOKUP($A86,My_favorite_cities!$A:$E,5,FALSE)</f>
        <v>15.895</v>
      </c>
      <c r="J86" s="1">
        <f>VLOOKUP($A86,My_favorite_cities!$G:$K,5,FALSE)</f>
        <v>8.5599999999999987</v>
      </c>
    </row>
    <row r="87" spans="1:10" x14ac:dyDescent="0.3">
      <c r="A87" s="1">
        <v>1876</v>
      </c>
      <c r="B87" s="1" t="s">
        <v>4</v>
      </c>
      <c r="C87" s="1" t="s">
        <v>5</v>
      </c>
      <c r="D87" s="1">
        <v>20.18</v>
      </c>
      <c r="E87" s="1">
        <f>VLOOKUP(A87,'Global-Data'!$A:$B,2,FALSE)</f>
        <v>8.08</v>
      </c>
      <c r="F87" s="1">
        <f t="shared" si="2"/>
        <v>19.655000000000001</v>
      </c>
      <c r="G87" s="1">
        <f>VLOOKUP(A87,'Global-Data'!$A:$C,3,FALSE)</f>
        <v>7.9700000000000006</v>
      </c>
      <c r="H87" s="1">
        <f t="shared" si="3"/>
        <v>11.685</v>
      </c>
      <c r="I87" s="1">
        <f>VLOOKUP($A87,My_favorite_cities!$A:$E,5,FALSE)</f>
        <v>16.055</v>
      </c>
      <c r="J87" s="1">
        <f>VLOOKUP($A87,My_favorite_cities!$G:$K,5,FALSE)</f>
        <v>8.34</v>
      </c>
    </row>
    <row r="88" spans="1:10" x14ac:dyDescent="0.3">
      <c r="A88" s="1">
        <v>1877</v>
      </c>
      <c r="B88" s="1" t="s">
        <v>4</v>
      </c>
      <c r="C88" s="1" t="s">
        <v>5</v>
      </c>
      <c r="D88" s="1">
        <v>20.36</v>
      </c>
      <c r="E88" s="1">
        <f>VLOOKUP(A88,'Global-Data'!$A:$B,2,FALSE)</f>
        <v>8.5399999999999991</v>
      </c>
      <c r="F88" s="1">
        <f t="shared" si="2"/>
        <v>20.27</v>
      </c>
      <c r="G88" s="1">
        <f>VLOOKUP(A88,'Global-Data'!$A:$C,3,FALSE)</f>
        <v>8.3099999999999987</v>
      </c>
      <c r="H88" s="1">
        <f t="shared" si="3"/>
        <v>11.96</v>
      </c>
      <c r="I88" s="1">
        <f>VLOOKUP($A88,My_favorite_cities!$A:$E,5,FALSE)</f>
        <v>16.204999999999998</v>
      </c>
      <c r="J88" s="1">
        <f>VLOOKUP($A88,My_favorite_cities!$G:$K,5,FALSE)</f>
        <v>8.7949999999999999</v>
      </c>
    </row>
    <row r="89" spans="1:10" x14ac:dyDescent="0.3">
      <c r="A89" s="1">
        <v>1878</v>
      </c>
      <c r="B89" s="1" t="s">
        <v>4</v>
      </c>
      <c r="C89" s="1" t="s">
        <v>5</v>
      </c>
      <c r="D89" s="1">
        <v>20.399999999999999</v>
      </c>
      <c r="E89" s="1">
        <f>VLOOKUP(A89,'Global-Data'!$A:$B,2,FALSE)</f>
        <v>8.83</v>
      </c>
      <c r="F89" s="1">
        <f t="shared" si="2"/>
        <v>20.38</v>
      </c>
      <c r="G89" s="1">
        <f>VLOOKUP(A89,'Global-Data'!$A:$C,3,FALSE)</f>
        <v>8.6849999999999987</v>
      </c>
      <c r="H89" s="1">
        <f t="shared" si="3"/>
        <v>11.695</v>
      </c>
      <c r="I89" s="1">
        <f>VLOOKUP($A89,My_favorite_cities!$A:$E,5,FALSE)</f>
        <v>16.22</v>
      </c>
      <c r="J89" s="1">
        <f>VLOOKUP($A89,My_favorite_cities!$G:$K,5,FALSE)</f>
        <v>9.1649999999999991</v>
      </c>
    </row>
    <row r="90" spans="1:10" x14ac:dyDescent="0.3">
      <c r="A90" s="1">
        <v>1879</v>
      </c>
      <c r="B90" s="1" t="s">
        <v>4</v>
      </c>
      <c r="C90" s="1" t="s">
        <v>5</v>
      </c>
      <c r="D90" s="1">
        <v>20.56</v>
      </c>
      <c r="E90" s="1">
        <f>VLOOKUP(A90,'Global-Data'!$A:$B,2,FALSE)</f>
        <v>8.17</v>
      </c>
      <c r="F90" s="1">
        <f t="shared" si="2"/>
        <v>20.479999999999997</v>
      </c>
      <c r="G90" s="1">
        <f>VLOOKUP(A90,'Global-Data'!$A:$C,3,FALSE)</f>
        <v>8.5</v>
      </c>
      <c r="H90" s="1">
        <f t="shared" si="3"/>
        <v>11.979999999999997</v>
      </c>
      <c r="I90" s="1">
        <f>VLOOKUP($A90,My_favorite_cities!$A:$E,5,FALSE)</f>
        <v>15.84</v>
      </c>
      <c r="J90" s="1">
        <f>VLOOKUP($A90,My_favorite_cities!$G:$K,5,FALSE)</f>
        <v>8.42</v>
      </c>
    </row>
    <row r="91" spans="1:10" x14ac:dyDescent="0.3">
      <c r="A91" s="1">
        <v>1880</v>
      </c>
      <c r="B91" s="1" t="s">
        <v>4</v>
      </c>
      <c r="C91" s="1" t="s">
        <v>5</v>
      </c>
      <c r="D91" s="1">
        <v>20.16</v>
      </c>
      <c r="E91" s="1">
        <f>VLOOKUP(A91,'Global-Data'!$A:$B,2,FALSE)</f>
        <v>8.1199999999999992</v>
      </c>
      <c r="F91" s="1">
        <f t="shared" si="2"/>
        <v>20.36</v>
      </c>
      <c r="G91" s="1">
        <f>VLOOKUP(A91,'Global-Data'!$A:$C,3,FALSE)</f>
        <v>8.1449999999999996</v>
      </c>
      <c r="H91" s="1">
        <f t="shared" si="3"/>
        <v>12.215</v>
      </c>
      <c r="I91" s="1">
        <f>VLOOKUP($A91,My_favorite_cities!$A:$E,5,FALSE)</f>
        <v>15.855</v>
      </c>
      <c r="J91" s="1">
        <f>VLOOKUP($A91,My_favorite_cities!$G:$K,5,FALSE)</f>
        <v>8.27</v>
      </c>
    </row>
    <row r="92" spans="1:10" x14ac:dyDescent="0.3">
      <c r="A92" s="1">
        <v>1881</v>
      </c>
      <c r="B92" s="1" t="s">
        <v>4</v>
      </c>
      <c r="C92" s="1" t="s">
        <v>5</v>
      </c>
      <c r="D92" s="1">
        <v>20.45</v>
      </c>
      <c r="E92" s="1">
        <f>VLOOKUP(A92,'Global-Data'!$A:$B,2,FALSE)</f>
        <v>8.27</v>
      </c>
      <c r="F92" s="1">
        <f t="shared" si="2"/>
        <v>20.305</v>
      </c>
      <c r="G92" s="1">
        <f>VLOOKUP(A92,'Global-Data'!$A:$C,3,FALSE)</f>
        <v>8.1950000000000003</v>
      </c>
      <c r="H92" s="1">
        <f t="shared" si="3"/>
        <v>12.11</v>
      </c>
      <c r="I92" s="1">
        <f>VLOOKUP($A92,My_favorite_cities!$A:$E,5,FALSE)</f>
        <v>16.36</v>
      </c>
      <c r="J92" s="1">
        <f>VLOOKUP($A92,My_favorite_cities!$G:$K,5,FALSE)</f>
        <v>8.4149999999999991</v>
      </c>
    </row>
    <row r="93" spans="1:10" x14ac:dyDescent="0.3">
      <c r="A93" s="1">
        <v>1882</v>
      </c>
      <c r="B93" s="1" t="s">
        <v>4</v>
      </c>
      <c r="C93" s="1" t="s">
        <v>5</v>
      </c>
      <c r="D93" s="1">
        <v>19.29</v>
      </c>
      <c r="E93" s="1">
        <f>VLOOKUP(A93,'Global-Data'!$A:$B,2,FALSE)</f>
        <v>8.1300000000000008</v>
      </c>
      <c r="F93" s="1">
        <f t="shared" si="2"/>
        <v>19.869999999999997</v>
      </c>
      <c r="G93" s="1">
        <f>VLOOKUP(A93,'Global-Data'!$A:$C,3,FALSE)</f>
        <v>8.1999999999999993</v>
      </c>
      <c r="H93" s="1">
        <f t="shared" si="3"/>
        <v>11.669999999999998</v>
      </c>
      <c r="I93" s="1">
        <f>VLOOKUP($A93,My_favorite_cities!$A:$E,5,FALSE)</f>
        <v>16.38</v>
      </c>
      <c r="J93" s="1">
        <f>VLOOKUP($A93,My_favorite_cities!$G:$K,5,FALSE)</f>
        <v>8.5150000000000006</v>
      </c>
    </row>
    <row r="94" spans="1:10" x14ac:dyDescent="0.3">
      <c r="A94" s="1">
        <v>1883</v>
      </c>
      <c r="B94" s="1" t="s">
        <v>4</v>
      </c>
      <c r="C94" s="1" t="s">
        <v>5</v>
      </c>
      <c r="D94" s="1">
        <v>19.78</v>
      </c>
      <c r="E94" s="1">
        <f>VLOOKUP(A94,'Global-Data'!$A:$B,2,FALSE)</f>
        <v>7.98</v>
      </c>
      <c r="F94" s="1">
        <f t="shared" si="2"/>
        <v>19.535</v>
      </c>
      <c r="G94" s="1">
        <f>VLOOKUP(A94,'Global-Data'!$A:$C,3,FALSE)</f>
        <v>8.0549999999999997</v>
      </c>
      <c r="H94" s="1">
        <f t="shared" si="3"/>
        <v>11.48</v>
      </c>
      <c r="I94" s="1">
        <f>VLOOKUP($A94,My_favorite_cities!$A:$E,5,FALSE)</f>
        <v>15.879999999999999</v>
      </c>
      <c r="J94" s="1">
        <f>VLOOKUP($A94,My_favorite_cities!$G:$K,5,FALSE)</f>
        <v>8.91</v>
      </c>
    </row>
    <row r="95" spans="1:10" x14ac:dyDescent="0.3">
      <c r="A95" s="1">
        <v>1884</v>
      </c>
      <c r="B95" s="1" t="s">
        <v>4</v>
      </c>
      <c r="C95" s="1" t="s">
        <v>5</v>
      </c>
      <c r="D95" s="1">
        <v>19.34</v>
      </c>
      <c r="E95" s="1">
        <f>VLOOKUP(A95,'Global-Data'!$A:$B,2,FALSE)</f>
        <v>7.77</v>
      </c>
      <c r="F95" s="1">
        <f t="shared" si="2"/>
        <v>19.560000000000002</v>
      </c>
      <c r="G95" s="1">
        <f>VLOOKUP(A95,'Global-Data'!$A:$C,3,FALSE)</f>
        <v>7.875</v>
      </c>
      <c r="H95" s="1">
        <f t="shared" si="3"/>
        <v>11.685000000000002</v>
      </c>
      <c r="I95" s="1">
        <f>VLOOKUP($A95,My_favorite_cities!$A:$E,5,FALSE)</f>
        <v>15.56</v>
      </c>
      <c r="J95" s="1">
        <f>VLOOKUP($A95,My_favorite_cities!$G:$K,5,FALSE)</f>
        <v>8.8699999999999992</v>
      </c>
    </row>
    <row r="96" spans="1:10" x14ac:dyDescent="0.3">
      <c r="A96" s="1">
        <v>1885</v>
      </c>
      <c r="B96" s="1" t="s">
        <v>4</v>
      </c>
      <c r="C96" s="1" t="s">
        <v>5</v>
      </c>
      <c r="D96" s="1">
        <v>20.12</v>
      </c>
      <c r="E96" s="1">
        <f>VLOOKUP(A96,'Global-Data'!$A:$B,2,FALSE)</f>
        <v>7.92</v>
      </c>
      <c r="F96" s="1">
        <f t="shared" si="2"/>
        <v>19.73</v>
      </c>
      <c r="G96" s="1">
        <f>VLOOKUP(A96,'Global-Data'!$A:$C,3,FALSE)</f>
        <v>7.8449999999999998</v>
      </c>
      <c r="H96" s="1">
        <f t="shared" si="3"/>
        <v>11.885000000000002</v>
      </c>
      <c r="I96" s="1">
        <f>VLOOKUP($A96,My_favorite_cities!$A:$E,5,FALSE)</f>
        <v>15.594999999999999</v>
      </c>
      <c r="J96" s="1">
        <f>VLOOKUP($A96,My_favorite_cities!$G:$K,5,FALSE)</f>
        <v>8.8350000000000009</v>
      </c>
    </row>
    <row r="97" spans="1:10" x14ac:dyDescent="0.3">
      <c r="A97" s="1">
        <v>1886</v>
      </c>
      <c r="B97" s="1" t="s">
        <v>4</v>
      </c>
      <c r="C97" s="1" t="s">
        <v>5</v>
      </c>
      <c r="D97" s="1">
        <v>19.760000000000002</v>
      </c>
      <c r="E97" s="1">
        <f>VLOOKUP(A97,'Global-Data'!$A:$B,2,FALSE)</f>
        <v>7.95</v>
      </c>
      <c r="F97" s="1">
        <f t="shared" si="2"/>
        <v>19.940000000000001</v>
      </c>
      <c r="G97" s="1">
        <f>VLOOKUP(A97,'Global-Data'!$A:$C,3,FALSE)</f>
        <v>7.9350000000000005</v>
      </c>
      <c r="H97" s="1">
        <f t="shared" si="3"/>
        <v>12.005000000000001</v>
      </c>
      <c r="I97" s="1">
        <f>VLOOKUP($A97,My_favorite_cities!$A:$E,5,FALSE)</f>
        <v>15.524999999999999</v>
      </c>
      <c r="J97" s="1">
        <f>VLOOKUP($A97,My_favorite_cities!$G:$K,5,FALSE)</f>
        <v>8.5100000000000016</v>
      </c>
    </row>
    <row r="98" spans="1:10" x14ac:dyDescent="0.3">
      <c r="A98" s="1">
        <v>1887</v>
      </c>
      <c r="B98" s="1" t="s">
        <v>4</v>
      </c>
      <c r="C98" s="1" t="s">
        <v>5</v>
      </c>
      <c r="D98" s="1">
        <v>20.34</v>
      </c>
      <c r="E98" s="1">
        <f>VLOOKUP(A98,'Global-Data'!$A:$B,2,FALSE)</f>
        <v>7.91</v>
      </c>
      <c r="F98" s="1">
        <f t="shared" si="2"/>
        <v>20.05</v>
      </c>
      <c r="G98" s="1">
        <f>VLOOKUP(A98,'Global-Data'!$A:$C,3,FALSE)</f>
        <v>7.93</v>
      </c>
      <c r="H98" s="1">
        <f t="shared" si="3"/>
        <v>12.120000000000001</v>
      </c>
      <c r="I98" s="1">
        <f>VLOOKUP($A98,My_favorite_cities!$A:$E,5,FALSE)</f>
        <v>15.205</v>
      </c>
      <c r="J98" s="1">
        <f>VLOOKUP($A98,My_favorite_cities!$G:$K,5,FALSE)</f>
        <v>8.24</v>
      </c>
    </row>
    <row r="99" spans="1:10" x14ac:dyDescent="0.3">
      <c r="A99" s="1">
        <v>1888</v>
      </c>
      <c r="B99" s="1" t="s">
        <v>4</v>
      </c>
      <c r="C99" s="1" t="s">
        <v>5</v>
      </c>
      <c r="D99" s="1">
        <v>20.04</v>
      </c>
      <c r="E99" s="1">
        <f>VLOOKUP(A99,'Global-Data'!$A:$B,2,FALSE)</f>
        <v>8.09</v>
      </c>
      <c r="F99" s="1">
        <f t="shared" si="2"/>
        <v>20.189999999999998</v>
      </c>
      <c r="G99" s="1">
        <f>VLOOKUP(A99,'Global-Data'!$A:$C,3,FALSE)</f>
        <v>8</v>
      </c>
      <c r="H99" s="1">
        <f t="shared" si="3"/>
        <v>12.189999999999998</v>
      </c>
      <c r="I99" s="1">
        <f>VLOOKUP($A99,My_favorite_cities!$A:$E,5,FALSE)</f>
        <v>15.07</v>
      </c>
      <c r="J99" s="1">
        <f>VLOOKUP($A99,My_favorite_cities!$G:$K,5,FALSE)</f>
        <v>7.77</v>
      </c>
    </row>
    <row r="100" spans="1:10" x14ac:dyDescent="0.3">
      <c r="A100" s="1">
        <v>1889</v>
      </c>
      <c r="B100" s="1" t="s">
        <v>4</v>
      </c>
      <c r="C100" s="1" t="s">
        <v>5</v>
      </c>
      <c r="D100" s="1">
        <v>20.100000000000001</v>
      </c>
      <c r="E100" s="1">
        <f>VLOOKUP(A100,'Global-Data'!$A:$B,2,FALSE)</f>
        <v>8.32</v>
      </c>
      <c r="F100" s="1">
        <f t="shared" si="2"/>
        <v>20.07</v>
      </c>
      <c r="G100" s="1">
        <f>VLOOKUP(A100,'Global-Data'!$A:$C,3,FALSE)</f>
        <v>8.2050000000000001</v>
      </c>
      <c r="H100" s="1">
        <f t="shared" si="3"/>
        <v>11.865</v>
      </c>
      <c r="I100" s="1">
        <f>VLOOKUP($A100,My_favorite_cities!$A:$E,5,FALSE)</f>
        <v>15.26</v>
      </c>
      <c r="J100" s="1">
        <f>VLOOKUP($A100,My_favorite_cities!$G:$K,5,FALSE)</f>
        <v>7.9749999999999996</v>
      </c>
    </row>
    <row r="101" spans="1:10" x14ac:dyDescent="0.3">
      <c r="A101" s="1">
        <v>1890</v>
      </c>
      <c r="B101" s="1" t="s">
        <v>4</v>
      </c>
      <c r="C101" s="1" t="s">
        <v>5</v>
      </c>
      <c r="D101" s="1">
        <v>20.11</v>
      </c>
      <c r="E101" s="1">
        <f>VLOOKUP(A101,'Global-Data'!$A:$B,2,FALSE)</f>
        <v>7.97</v>
      </c>
      <c r="F101" s="1">
        <f t="shared" si="2"/>
        <v>20.105</v>
      </c>
      <c r="G101" s="1">
        <f>VLOOKUP(A101,'Global-Data'!$A:$C,3,FALSE)</f>
        <v>8.1449999999999996</v>
      </c>
      <c r="H101" s="1">
        <f t="shared" si="3"/>
        <v>11.96</v>
      </c>
      <c r="I101" s="1">
        <f>VLOOKUP($A101,My_favorite_cities!$A:$E,5,FALSE)</f>
        <v>15.21</v>
      </c>
      <c r="J101" s="1">
        <f>VLOOKUP($A101,My_favorite_cities!$G:$K,5,FALSE)</f>
        <v>8.3449999999999989</v>
      </c>
    </row>
    <row r="102" spans="1:10" x14ac:dyDescent="0.3">
      <c r="A102" s="1">
        <v>1891</v>
      </c>
      <c r="B102" s="1" t="s">
        <v>4</v>
      </c>
      <c r="C102" s="1" t="s">
        <v>5</v>
      </c>
      <c r="D102" s="1">
        <v>20.09</v>
      </c>
      <c r="E102" s="1">
        <f>VLOOKUP(A102,'Global-Data'!$A:$B,2,FALSE)</f>
        <v>8.02</v>
      </c>
      <c r="F102" s="1">
        <f t="shared" si="2"/>
        <v>20.100000000000001</v>
      </c>
      <c r="G102" s="1">
        <f>VLOOKUP(A102,'Global-Data'!$A:$C,3,FALSE)</f>
        <v>7.9949999999999992</v>
      </c>
      <c r="H102" s="1">
        <f t="shared" si="3"/>
        <v>12.105000000000002</v>
      </c>
      <c r="I102" s="1">
        <f>VLOOKUP($A102,My_favorite_cities!$A:$E,5,FALSE)</f>
        <v>15.33</v>
      </c>
      <c r="J102" s="1">
        <f>VLOOKUP($A102,My_favorite_cities!$G:$K,5,FALSE)</f>
        <v>8.4149999999999991</v>
      </c>
    </row>
    <row r="103" spans="1:10" x14ac:dyDescent="0.3">
      <c r="A103" s="1">
        <v>1892</v>
      </c>
      <c r="B103" s="1" t="s">
        <v>4</v>
      </c>
      <c r="C103" s="1" t="s">
        <v>5</v>
      </c>
      <c r="D103" s="1">
        <v>20.420000000000002</v>
      </c>
      <c r="E103" s="1">
        <f>VLOOKUP(A103,'Global-Data'!$A:$B,2,FALSE)</f>
        <v>8.07</v>
      </c>
      <c r="F103" s="1">
        <f t="shared" si="2"/>
        <v>20.255000000000003</v>
      </c>
      <c r="G103" s="1">
        <f>VLOOKUP(A103,'Global-Data'!$A:$C,3,FALSE)</f>
        <v>8.0449999999999999</v>
      </c>
      <c r="H103" s="1">
        <f t="shared" si="3"/>
        <v>12.210000000000003</v>
      </c>
      <c r="I103" s="1">
        <f>VLOOKUP($A103,My_favorite_cities!$A:$E,5,FALSE)</f>
        <v>15.745000000000001</v>
      </c>
      <c r="J103" s="1">
        <f>VLOOKUP($A103,My_favorite_cities!$G:$K,5,FALSE)</f>
        <v>8.379999999999999</v>
      </c>
    </row>
    <row r="104" spans="1:10" x14ac:dyDescent="0.3">
      <c r="A104" s="1">
        <v>1893</v>
      </c>
      <c r="B104" s="1" t="s">
        <v>4</v>
      </c>
      <c r="C104" s="1" t="s">
        <v>5</v>
      </c>
      <c r="D104" s="1">
        <v>19.66</v>
      </c>
      <c r="E104" s="1">
        <f>VLOOKUP(A104,'Global-Data'!$A:$B,2,FALSE)</f>
        <v>8.06</v>
      </c>
      <c r="F104" s="1">
        <f t="shared" si="2"/>
        <v>20.04</v>
      </c>
      <c r="G104" s="1">
        <f>VLOOKUP(A104,'Global-Data'!$A:$C,3,FALSE)</f>
        <v>8.0650000000000013</v>
      </c>
      <c r="H104" s="1">
        <f t="shared" si="3"/>
        <v>11.974999999999998</v>
      </c>
      <c r="I104" s="1">
        <f>VLOOKUP($A104,My_favorite_cities!$A:$E,5,FALSE)</f>
        <v>16.12</v>
      </c>
      <c r="J104" s="1">
        <f>VLOOKUP($A104,My_favorite_cities!$G:$K,5,FALSE)</f>
        <v>8.39</v>
      </c>
    </row>
    <row r="105" spans="1:10" x14ac:dyDescent="0.3">
      <c r="A105" s="1">
        <v>1894</v>
      </c>
      <c r="B105" s="1" t="s">
        <v>4</v>
      </c>
      <c r="C105" s="1" t="s">
        <v>5</v>
      </c>
      <c r="D105" s="1">
        <v>19.989999999999998</v>
      </c>
      <c r="E105" s="1">
        <f>VLOOKUP(A105,'Global-Data'!$A:$B,2,FALSE)</f>
        <v>8.16</v>
      </c>
      <c r="F105" s="1">
        <f t="shared" si="2"/>
        <v>19.824999999999999</v>
      </c>
      <c r="G105" s="1">
        <f>VLOOKUP(A105,'Global-Data'!$A:$C,3,FALSE)</f>
        <v>8.11</v>
      </c>
      <c r="H105" s="1">
        <f t="shared" si="3"/>
        <v>11.715</v>
      </c>
      <c r="I105" s="1">
        <f>VLOOKUP($A105,My_favorite_cities!$A:$E,5,FALSE)</f>
        <v>16.05</v>
      </c>
      <c r="J105" s="1">
        <f>VLOOKUP($A105,My_favorite_cities!$G:$K,5,FALSE)</f>
        <v>8.73</v>
      </c>
    </row>
    <row r="106" spans="1:10" x14ac:dyDescent="0.3">
      <c r="A106" s="1">
        <v>1895</v>
      </c>
      <c r="B106" s="1" t="s">
        <v>4</v>
      </c>
      <c r="C106" s="1" t="s">
        <v>5</v>
      </c>
      <c r="D106" s="1">
        <v>20.14</v>
      </c>
      <c r="E106" s="1">
        <f>VLOOKUP(A106,'Global-Data'!$A:$B,2,FALSE)</f>
        <v>8.15</v>
      </c>
      <c r="F106" s="1">
        <f t="shared" si="2"/>
        <v>20.064999999999998</v>
      </c>
      <c r="G106" s="1">
        <f>VLOOKUP(A106,'Global-Data'!$A:$C,3,FALSE)</f>
        <v>8.1550000000000011</v>
      </c>
      <c r="H106" s="1">
        <f t="shared" si="3"/>
        <v>11.909999999999997</v>
      </c>
      <c r="I106" s="1">
        <f>VLOOKUP($A106,My_favorite_cities!$A:$E,5,FALSE)</f>
        <v>16.07</v>
      </c>
      <c r="J106" s="1">
        <f>VLOOKUP($A106,My_favorite_cities!$G:$K,5,FALSE)</f>
        <v>8.620000000000001</v>
      </c>
    </row>
    <row r="107" spans="1:10" x14ac:dyDescent="0.3">
      <c r="A107" s="1">
        <v>1896</v>
      </c>
      <c r="B107" s="1" t="s">
        <v>4</v>
      </c>
      <c r="C107" s="1" t="s">
        <v>5</v>
      </c>
      <c r="D107" s="1">
        <v>20.170000000000002</v>
      </c>
      <c r="E107" s="1">
        <f>VLOOKUP(A107,'Global-Data'!$A:$B,2,FALSE)</f>
        <v>8.2100000000000009</v>
      </c>
      <c r="F107" s="1">
        <f t="shared" si="2"/>
        <v>20.155000000000001</v>
      </c>
      <c r="G107" s="1">
        <f>VLOOKUP(A107,'Global-Data'!$A:$C,3,FALSE)</f>
        <v>8.18</v>
      </c>
      <c r="H107" s="1">
        <f t="shared" si="3"/>
        <v>11.975000000000001</v>
      </c>
      <c r="I107" s="1">
        <f>VLOOKUP($A107,My_favorite_cities!$A:$E,5,FALSE)</f>
        <v>15.864999999999998</v>
      </c>
      <c r="J107" s="1">
        <f>VLOOKUP($A107,My_favorite_cities!$G:$K,5,FALSE)</f>
        <v>8.4250000000000007</v>
      </c>
    </row>
    <row r="108" spans="1:10" x14ac:dyDescent="0.3">
      <c r="A108" s="1">
        <v>1897</v>
      </c>
      <c r="B108" s="1" t="s">
        <v>4</v>
      </c>
      <c r="C108" s="1" t="s">
        <v>5</v>
      </c>
      <c r="D108" s="1">
        <v>19.850000000000001</v>
      </c>
      <c r="E108" s="1">
        <f>VLOOKUP(A108,'Global-Data'!$A:$B,2,FALSE)</f>
        <v>8.2899999999999991</v>
      </c>
      <c r="F108" s="1">
        <f t="shared" si="2"/>
        <v>20.010000000000002</v>
      </c>
      <c r="G108" s="1">
        <f>VLOOKUP(A108,'Global-Data'!$A:$C,3,FALSE)</f>
        <v>8.25</v>
      </c>
      <c r="H108" s="1">
        <f t="shared" si="3"/>
        <v>11.760000000000002</v>
      </c>
      <c r="I108" s="1">
        <f>VLOOKUP($A108,My_favorite_cities!$A:$E,5,FALSE)</f>
        <v>16.03</v>
      </c>
      <c r="J108" s="1">
        <f>VLOOKUP($A108,My_favorite_cities!$G:$K,5,FALSE)</f>
        <v>8.629999999999999</v>
      </c>
    </row>
    <row r="109" spans="1:10" x14ac:dyDescent="0.3">
      <c r="A109" s="1">
        <v>1898</v>
      </c>
      <c r="B109" s="1" t="s">
        <v>4</v>
      </c>
      <c r="C109" s="1" t="s">
        <v>5</v>
      </c>
      <c r="D109" s="1">
        <v>20.13</v>
      </c>
      <c r="E109" s="1">
        <f>VLOOKUP(A109,'Global-Data'!$A:$B,2,FALSE)</f>
        <v>8.18</v>
      </c>
      <c r="F109" s="1">
        <f t="shared" si="2"/>
        <v>19.990000000000002</v>
      </c>
      <c r="G109" s="1">
        <f>VLOOKUP(A109,'Global-Data'!$A:$C,3,FALSE)</f>
        <v>8.2349999999999994</v>
      </c>
      <c r="H109" s="1">
        <f t="shared" si="3"/>
        <v>11.755000000000003</v>
      </c>
      <c r="I109" s="1">
        <f>VLOOKUP($A109,My_favorite_cities!$A:$E,5,FALSE)</f>
        <v>16.399999999999999</v>
      </c>
      <c r="J109" s="1">
        <f>VLOOKUP($A109,My_favorite_cities!$G:$K,5,FALSE)</f>
        <v>9.0549999999999997</v>
      </c>
    </row>
    <row r="110" spans="1:10" x14ac:dyDescent="0.3">
      <c r="A110" s="1">
        <v>1899</v>
      </c>
      <c r="B110" s="1" t="s">
        <v>4</v>
      </c>
      <c r="C110" s="1" t="s">
        <v>5</v>
      </c>
      <c r="D110" s="1">
        <v>20.18</v>
      </c>
      <c r="E110" s="1">
        <f>VLOOKUP(A110,'Global-Data'!$A:$B,2,FALSE)</f>
        <v>8.4</v>
      </c>
      <c r="F110" s="1">
        <f t="shared" si="2"/>
        <v>20.155000000000001</v>
      </c>
      <c r="G110" s="1">
        <f>VLOOKUP(A110,'Global-Data'!$A:$C,3,FALSE)</f>
        <v>8.2899999999999991</v>
      </c>
      <c r="H110" s="1">
        <f t="shared" si="3"/>
        <v>11.865000000000002</v>
      </c>
      <c r="I110" s="1">
        <f>VLOOKUP($A110,My_favorite_cities!$A:$E,5,FALSE)</f>
        <v>16.445</v>
      </c>
      <c r="J110" s="1">
        <f>VLOOKUP($A110,My_favorite_cities!$G:$K,5,FALSE)</f>
        <v>9.1900000000000013</v>
      </c>
    </row>
    <row r="111" spans="1:10" x14ac:dyDescent="0.3">
      <c r="A111" s="1">
        <v>1900</v>
      </c>
      <c r="B111" s="1" t="s">
        <v>4</v>
      </c>
      <c r="C111" s="1" t="s">
        <v>5</v>
      </c>
      <c r="D111" s="1">
        <v>20.73</v>
      </c>
      <c r="E111" s="1">
        <f>VLOOKUP(A111,'Global-Data'!$A:$B,2,FALSE)</f>
        <v>8.5</v>
      </c>
      <c r="F111" s="1">
        <f t="shared" si="2"/>
        <v>20.454999999999998</v>
      </c>
      <c r="G111" s="1">
        <f>VLOOKUP(A111,'Global-Data'!$A:$C,3,FALSE)</f>
        <v>8.4499999999999993</v>
      </c>
      <c r="H111" s="1">
        <f t="shared" si="3"/>
        <v>12.004999999999999</v>
      </c>
      <c r="I111" s="1">
        <f>VLOOKUP($A111,My_favorite_cities!$A:$E,5,FALSE)</f>
        <v>16.484999999999999</v>
      </c>
      <c r="J111" s="1">
        <f>VLOOKUP($A111,My_favorite_cities!$G:$K,5,FALSE)</f>
        <v>9.06</v>
      </c>
    </row>
    <row r="112" spans="1:10" x14ac:dyDescent="0.3">
      <c r="A112" s="1">
        <v>1901</v>
      </c>
      <c r="B112" s="1" t="s">
        <v>4</v>
      </c>
      <c r="C112" s="1" t="s">
        <v>5</v>
      </c>
      <c r="D112" s="1">
        <v>20.89</v>
      </c>
      <c r="E112" s="1">
        <f>VLOOKUP(A112,'Global-Data'!$A:$B,2,FALSE)</f>
        <v>8.5399999999999991</v>
      </c>
      <c r="F112" s="1">
        <f t="shared" si="2"/>
        <v>20.810000000000002</v>
      </c>
      <c r="G112" s="1">
        <f>VLOOKUP(A112,'Global-Data'!$A:$C,3,FALSE)</f>
        <v>8.52</v>
      </c>
      <c r="H112" s="1">
        <f t="shared" si="3"/>
        <v>12.290000000000003</v>
      </c>
      <c r="I112" s="1">
        <f>VLOOKUP($A112,My_favorite_cities!$A:$E,5,FALSE)</f>
        <v>15.875</v>
      </c>
      <c r="J112" s="1">
        <f>VLOOKUP($A112,My_favorite_cities!$G:$K,5,FALSE)</f>
        <v>8.870000000000001</v>
      </c>
    </row>
    <row r="113" spans="1:10" x14ac:dyDescent="0.3">
      <c r="A113" s="1">
        <v>1902</v>
      </c>
      <c r="B113" s="1" t="s">
        <v>4</v>
      </c>
      <c r="C113" s="1" t="s">
        <v>5</v>
      </c>
      <c r="D113" s="1">
        <v>20.41</v>
      </c>
      <c r="E113" s="1">
        <f>VLOOKUP(A113,'Global-Data'!$A:$B,2,FALSE)</f>
        <v>8.3000000000000007</v>
      </c>
      <c r="F113" s="1">
        <f t="shared" si="2"/>
        <v>20.65</v>
      </c>
      <c r="G113" s="1">
        <f>VLOOKUP(A113,'Global-Data'!$A:$C,3,FALSE)</f>
        <v>8.42</v>
      </c>
      <c r="H113" s="1">
        <f t="shared" si="3"/>
        <v>12.229999999999999</v>
      </c>
      <c r="I113" s="1">
        <f>VLOOKUP($A113,My_favorite_cities!$A:$E,5,FALSE)</f>
        <v>15.75</v>
      </c>
      <c r="J113" s="1">
        <f>VLOOKUP($A113,My_favorite_cities!$G:$K,5,FALSE)</f>
        <v>8.1050000000000004</v>
      </c>
    </row>
    <row r="114" spans="1:10" x14ac:dyDescent="0.3">
      <c r="A114" s="1">
        <v>1903</v>
      </c>
      <c r="B114" s="1" t="s">
        <v>4</v>
      </c>
      <c r="C114" s="1" t="s">
        <v>5</v>
      </c>
      <c r="D114" s="1">
        <v>19.59</v>
      </c>
      <c r="E114" s="1">
        <f>VLOOKUP(A114,'Global-Data'!$A:$B,2,FALSE)</f>
        <v>8.2200000000000006</v>
      </c>
      <c r="F114" s="1">
        <f t="shared" si="2"/>
        <v>20</v>
      </c>
      <c r="G114" s="1">
        <f>VLOOKUP(A114,'Global-Data'!$A:$C,3,FALSE)</f>
        <v>8.2600000000000016</v>
      </c>
      <c r="H114" s="1">
        <f t="shared" si="3"/>
        <v>11.739999999999998</v>
      </c>
      <c r="I114" s="1">
        <f>VLOOKUP($A114,My_favorite_cities!$A:$E,5,FALSE)</f>
        <v>15.82</v>
      </c>
      <c r="J114" s="1">
        <f>VLOOKUP($A114,My_favorite_cities!$G:$K,5,FALSE)</f>
        <v>8.4550000000000001</v>
      </c>
    </row>
    <row r="115" spans="1:10" x14ac:dyDescent="0.3">
      <c r="A115" s="1">
        <v>1904</v>
      </c>
      <c r="B115" s="1" t="s">
        <v>4</v>
      </c>
      <c r="C115" s="1" t="s">
        <v>5</v>
      </c>
      <c r="D115" s="1">
        <v>19.78</v>
      </c>
      <c r="E115" s="1">
        <f>VLOOKUP(A115,'Global-Data'!$A:$B,2,FALSE)</f>
        <v>8.09</v>
      </c>
      <c r="F115" s="1">
        <f t="shared" si="2"/>
        <v>19.685000000000002</v>
      </c>
      <c r="G115" s="1">
        <f>VLOOKUP(A115,'Global-Data'!$A:$C,3,FALSE)</f>
        <v>8.1550000000000011</v>
      </c>
      <c r="H115" s="1">
        <f t="shared" si="3"/>
        <v>11.530000000000001</v>
      </c>
      <c r="I115" s="1">
        <f>VLOOKUP($A115,My_favorite_cities!$A:$E,5,FALSE)</f>
        <v>16.024999999999999</v>
      </c>
      <c r="J115" s="1">
        <f>VLOOKUP($A115,My_favorite_cities!$G:$K,5,FALSE)</f>
        <v>9.2149999999999999</v>
      </c>
    </row>
    <row r="116" spans="1:10" x14ac:dyDescent="0.3">
      <c r="A116" s="1">
        <v>1905</v>
      </c>
      <c r="B116" s="1" t="s">
        <v>4</v>
      </c>
      <c r="C116" s="1" t="s">
        <v>5</v>
      </c>
      <c r="D116" s="1">
        <v>19.899999999999999</v>
      </c>
      <c r="E116" s="1">
        <f>VLOOKUP(A116,'Global-Data'!$A:$B,2,FALSE)</f>
        <v>8.23</v>
      </c>
      <c r="F116" s="1">
        <f t="shared" si="2"/>
        <v>19.84</v>
      </c>
      <c r="G116" s="1">
        <f>VLOOKUP(A116,'Global-Data'!$A:$C,3,FALSE)</f>
        <v>8.16</v>
      </c>
      <c r="H116" s="1">
        <f t="shared" si="3"/>
        <v>11.68</v>
      </c>
      <c r="I116" s="1">
        <f>VLOOKUP($A116,My_favorite_cities!$A:$E,5,FALSE)</f>
        <v>16.074999999999999</v>
      </c>
      <c r="J116" s="1">
        <f>VLOOKUP($A116,My_favorite_cities!$G:$K,5,FALSE)</f>
        <v>9.0250000000000004</v>
      </c>
    </row>
    <row r="117" spans="1:10" x14ac:dyDescent="0.3">
      <c r="A117" s="1">
        <v>1906</v>
      </c>
      <c r="B117" s="1" t="s">
        <v>4</v>
      </c>
      <c r="C117" s="1" t="s">
        <v>5</v>
      </c>
      <c r="D117" s="1">
        <v>20.149999999999999</v>
      </c>
      <c r="E117" s="1">
        <f>VLOOKUP(A117,'Global-Data'!$A:$B,2,FALSE)</f>
        <v>8.3800000000000008</v>
      </c>
      <c r="F117" s="1">
        <f t="shared" si="2"/>
        <v>20.024999999999999</v>
      </c>
      <c r="G117" s="1">
        <f>VLOOKUP(A117,'Global-Data'!$A:$C,3,FALSE)</f>
        <v>8.3049999999999997</v>
      </c>
      <c r="H117" s="1">
        <f t="shared" si="3"/>
        <v>11.719999999999999</v>
      </c>
      <c r="I117" s="1">
        <f>VLOOKUP($A117,My_favorite_cities!$A:$E,5,FALSE)</f>
        <v>15.754999999999999</v>
      </c>
      <c r="J117" s="1">
        <f>VLOOKUP($A117,My_favorite_cities!$G:$K,5,FALSE)</f>
        <v>9.1050000000000004</v>
      </c>
    </row>
    <row r="118" spans="1:10" x14ac:dyDescent="0.3">
      <c r="A118" s="1">
        <v>1907</v>
      </c>
      <c r="B118" s="1" t="s">
        <v>4</v>
      </c>
      <c r="C118" s="1" t="s">
        <v>5</v>
      </c>
      <c r="D118" s="1">
        <v>19.47</v>
      </c>
      <c r="E118" s="1">
        <f>VLOOKUP(A118,'Global-Data'!$A:$B,2,FALSE)</f>
        <v>7.95</v>
      </c>
      <c r="F118" s="1">
        <f t="shared" si="2"/>
        <v>19.809999999999999</v>
      </c>
      <c r="G118" s="1">
        <f>VLOOKUP(A118,'Global-Data'!$A:$C,3,FALSE)</f>
        <v>8.1650000000000009</v>
      </c>
      <c r="H118" s="1">
        <f t="shared" si="3"/>
        <v>11.644999999999998</v>
      </c>
      <c r="I118" s="1">
        <f>VLOOKUP($A118,My_favorite_cities!$A:$E,5,FALSE)</f>
        <v>15.795</v>
      </c>
      <c r="J118" s="1">
        <f>VLOOKUP($A118,My_favorite_cities!$G:$K,5,FALSE)</f>
        <v>8.9149999999999991</v>
      </c>
    </row>
    <row r="119" spans="1:10" x14ac:dyDescent="0.3">
      <c r="A119" s="1">
        <v>1908</v>
      </c>
      <c r="B119" s="1" t="s">
        <v>4</v>
      </c>
      <c r="C119" s="1" t="s">
        <v>5</v>
      </c>
      <c r="D119" s="1">
        <v>19.399999999999999</v>
      </c>
      <c r="E119" s="1">
        <f>VLOOKUP(A119,'Global-Data'!$A:$B,2,FALSE)</f>
        <v>8.19</v>
      </c>
      <c r="F119" s="1">
        <f t="shared" si="2"/>
        <v>19.434999999999999</v>
      </c>
      <c r="G119" s="1">
        <f>VLOOKUP(A119,'Global-Data'!$A:$C,3,FALSE)</f>
        <v>8.07</v>
      </c>
      <c r="H119" s="1">
        <f t="shared" si="3"/>
        <v>11.364999999999998</v>
      </c>
      <c r="I119" s="1">
        <f>VLOOKUP($A119,My_favorite_cities!$A:$E,5,FALSE)</f>
        <v>15.940000000000001</v>
      </c>
      <c r="J119" s="1">
        <f>VLOOKUP($A119,My_favorite_cities!$G:$K,5,FALSE)</f>
        <v>8.4349999999999987</v>
      </c>
    </row>
    <row r="120" spans="1:10" x14ac:dyDescent="0.3">
      <c r="A120" s="1">
        <v>1909</v>
      </c>
      <c r="B120" s="1" t="s">
        <v>4</v>
      </c>
      <c r="C120" s="1" t="s">
        <v>5</v>
      </c>
      <c r="D120" s="1">
        <v>20.399999999999999</v>
      </c>
      <c r="E120" s="1">
        <f>VLOOKUP(A120,'Global-Data'!$A:$B,2,FALSE)</f>
        <v>8.18</v>
      </c>
      <c r="F120" s="1">
        <f t="shared" si="2"/>
        <v>19.899999999999999</v>
      </c>
      <c r="G120" s="1">
        <f>VLOOKUP(A120,'Global-Data'!$A:$C,3,FALSE)</f>
        <v>8.1849999999999987</v>
      </c>
      <c r="H120" s="1">
        <f t="shared" si="3"/>
        <v>11.715</v>
      </c>
      <c r="I120" s="1">
        <f>VLOOKUP($A120,My_favorite_cities!$A:$E,5,FALSE)</f>
        <v>15.685</v>
      </c>
      <c r="J120" s="1">
        <f>VLOOKUP($A120,My_favorite_cities!$G:$K,5,FALSE)</f>
        <v>8.254999999999999</v>
      </c>
    </row>
    <row r="121" spans="1:10" x14ac:dyDescent="0.3">
      <c r="A121" s="1">
        <v>1910</v>
      </c>
      <c r="B121" s="1" t="s">
        <v>4</v>
      </c>
      <c r="C121" s="1" t="s">
        <v>5</v>
      </c>
      <c r="D121" s="1">
        <v>19.62</v>
      </c>
      <c r="E121" s="1">
        <f>VLOOKUP(A121,'Global-Data'!$A:$B,2,FALSE)</f>
        <v>8.2200000000000006</v>
      </c>
      <c r="F121" s="1">
        <f t="shared" si="2"/>
        <v>20.009999999999998</v>
      </c>
      <c r="G121" s="1">
        <f>VLOOKUP(A121,'Global-Data'!$A:$C,3,FALSE)</f>
        <v>8.1999999999999993</v>
      </c>
      <c r="H121" s="1">
        <f t="shared" si="3"/>
        <v>11.809999999999999</v>
      </c>
      <c r="I121" s="1">
        <f>VLOOKUP($A121,My_favorite_cities!$A:$E,5,FALSE)</f>
        <v>15.469999999999999</v>
      </c>
      <c r="J121" s="1">
        <f>VLOOKUP($A121,My_favorite_cities!$G:$K,5,FALSE)</f>
        <v>8.745000000000001</v>
      </c>
    </row>
    <row r="122" spans="1:10" x14ac:dyDescent="0.3">
      <c r="A122" s="1">
        <v>1911</v>
      </c>
      <c r="B122" s="1" t="s">
        <v>4</v>
      </c>
      <c r="C122" s="1" t="s">
        <v>5</v>
      </c>
      <c r="D122" s="1">
        <v>19.73</v>
      </c>
      <c r="E122" s="1">
        <f>VLOOKUP(A122,'Global-Data'!$A:$B,2,FALSE)</f>
        <v>8.18</v>
      </c>
      <c r="F122" s="1">
        <f t="shared" si="2"/>
        <v>19.675000000000001</v>
      </c>
      <c r="G122" s="1">
        <f>VLOOKUP(A122,'Global-Data'!$A:$C,3,FALSE)</f>
        <v>8.1999999999999993</v>
      </c>
      <c r="H122" s="1">
        <f t="shared" si="3"/>
        <v>11.475000000000001</v>
      </c>
      <c r="I122" s="1">
        <f>VLOOKUP($A122,My_favorite_cities!$A:$E,5,FALSE)</f>
        <v>15.96</v>
      </c>
      <c r="J122" s="1">
        <f>VLOOKUP($A122,My_favorite_cities!$G:$K,5,FALSE)</f>
        <v>9.61</v>
      </c>
    </row>
    <row r="123" spans="1:10" x14ac:dyDescent="0.3">
      <c r="A123" s="1">
        <v>1912</v>
      </c>
      <c r="B123" s="1" t="s">
        <v>4</v>
      </c>
      <c r="C123" s="1" t="s">
        <v>5</v>
      </c>
      <c r="D123" s="1">
        <v>19.89</v>
      </c>
      <c r="E123" s="1">
        <f>VLOOKUP(A123,'Global-Data'!$A:$B,2,FALSE)</f>
        <v>8.17</v>
      </c>
      <c r="F123" s="1">
        <f t="shared" si="2"/>
        <v>19.810000000000002</v>
      </c>
      <c r="G123" s="1">
        <f>VLOOKUP(A123,'Global-Data'!$A:$C,3,FALSE)</f>
        <v>8.1750000000000007</v>
      </c>
      <c r="H123" s="1">
        <f t="shared" si="3"/>
        <v>11.635000000000002</v>
      </c>
      <c r="I123" s="1">
        <f>VLOOKUP($A123,My_favorite_cities!$A:$E,5,FALSE)</f>
        <v>16.05</v>
      </c>
      <c r="J123" s="1">
        <f>VLOOKUP($A123,My_favorite_cities!$G:$K,5,FALSE)</f>
        <v>9.1900000000000013</v>
      </c>
    </row>
    <row r="124" spans="1:10" x14ac:dyDescent="0.3">
      <c r="A124" s="1">
        <v>1913</v>
      </c>
      <c r="B124" s="1" t="s">
        <v>4</v>
      </c>
      <c r="C124" s="1" t="s">
        <v>5</v>
      </c>
      <c r="D124" s="1">
        <v>19.649999999999999</v>
      </c>
      <c r="E124" s="1">
        <f>VLOOKUP(A124,'Global-Data'!$A:$B,2,FALSE)</f>
        <v>8.3000000000000007</v>
      </c>
      <c r="F124" s="1">
        <f t="shared" si="2"/>
        <v>19.77</v>
      </c>
      <c r="G124" s="1">
        <f>VLOOKUP(A124,'Global-Data'!$A:$C,3,FALSE)</f>
        <v>8.2349999999999994</v>
      </c>
      <c r="H124" s="1">
        <f t="shared" si="3"/>
        <v>11.535</v>
      </c>
      <c r="I124" s="1">
        <f>VLOOKUP($A124,My_favorite_cities!$A:$E,5,FALSE)</f>
        <v>16.060000000000002</v>
      </c>
      <c r="J124" s="1">
        <f>VLOOKUP($A124,My_favorite_cities!$G:$K,5,FALSE)</f>
        <v>8.9499999999999993</v>
      </c>
    </row>
    <row r="125" spans="1:10" x14ac:dyDescent="0.3">
      <c r="A125" s="1">
        <v>1914</v>
      </c>
      <c r="B125" s="1" t="s">
        <v>4</v>
      </c>
      <c r="C125" s="1" t="s">
        <v>5</v>
      </c>
      <c r="D125" s="1">
        <v>19.920000000000002</v>
      </c>
      <c r="E125" s="1">
        <f>VLOOKUP(A125,'Global-Data'!$A:$B,2,FALSE)</f>
        <v>8.59</v>
      </c>
      <c r="F125" s="1">
        <f t="shared" si="2"/>
        <v>19.785</v>
      </c>
      <c r="G125" s="1">
        <f>VLOOKUP(A125,'Global-Data'!$A:$C,3,FALSE)</f>
        <v>8.4450000000000003</v>
      </c>
      <c r="H125" s="1">
        <f t="shared" si="3"/>
        <v>11.34</v>
      </c>
      <c r="I125" s="1">
        <f>VLOOKUP($A125,My_favorite_cities!$A:$E,5,FALSE)</f>
        <v>16.065000000000001</v>
      </c>
      <c r="J125" s="1">
        <f>VLOOKUP($A125,My_favorite_cities!$G:$K,5,FALSE)</f>
        <v>9.4550000000000001</v>
      </c>
    </row>
    <row r="126" spans="1:10" x14ac:dyDescent="0.3">
      <c r="A126" s="1">
        <v>1915</v>
      </c>
      <c r="B126" s="1" t="s">
        <v>4</v>
      </c>
      <c r="C126" s="1" t="s">
        <v>5</v>
      </c>
      <c r="D126" s="1">
        <v>20.64</v>
      </c>
      <c r="E126" s="1">
        <f>VLOOKUP(A126,'Global-Data'!$A:$B,2,FALSE)</f>
        <v>8.59</v>
      </c>
      <c r="F126" s="1">
        <f t="shared" si="2"/>
        <v>20.28</v>
      </c>
      <c r="G126" s="1">
        <f>VLOOKUP(A126,'Global-Data'!$A:$C,3,FALSE)</f>
        <v>8.59</v>
      </c>
      <c r="H126" s="1">
        <f t="shared" si="3"/>
        <v>11.690000000000001</v>
      </c>
      <c r="I126" s="1">
        <f>VLOOKUP($A126,My_favorite_cities!$A:$E,5,FALSE)</f>
        <v>15.82</v>
      </c>
      <c r="J126" s="1">
        <f>VLOOKUP($A126,My_favorite_cities!$G:$K,5,FALSE)</f>
        <v>9.0300000000000011</v>
      </c>
    </row>
    <row r="127" spans="1:10" x14ac:dyDescent="0.3">
      <c r="A127" s="1">
        <v>1916</v>
      </c>
      <c r="B127" s="1" t="s">
        <v>4</v>
      </c>
      <c r="C127" s="1" t="s">
        <v>5</v>
      </c>
      <c r="D127" s="1">
        <v>20.86</v>
      </c>
      <c r="E127" s="1">
        <f>VLOOKUP(A127,'Global-Data'!$A:$B,2,FALSE)</f>
        <v>8.23</v>
      </c>
      <c r="F127" s="1">
        <f t="shared" si="2"/>
        <v>20.75</v>
      </c>
      <c r="G127" s="1">
        <f>VLOOKUP(A127,'Global-Data'!$A:$C,3,FALSE)</f>
        <v>8.41</v>
      </c>
      <c r="H127" s="1">
        <f t="shared" si="3"/>
        <v>12.34</v>
      </c>
      <c r="I127" s="1">
        <f>VLOOKUP($A127,My_favorite_cities!$A:$E,5,FALSE)</f>
        <v>15.9</v>
      </c>
      <c r="J127" s="1">
        <f>VLOOKUP($A127,My_favorite_cities!$G:$K,5,FALSE)</f>
        <v>8.93</v>
      </c>
    </row>
    <row r="128" spans="1:10" x14ac:dyDescent="0.3">
      <c r="A128" s="1">
        <v>1917</v>
      </c>
      <c r="B128" s="1" t="s">
        <v>4</v>
      </c>
      <c r="C128" s="1" t="s">
        <v>5</v>
      </c>
      <c r="D128" s="1">
        <v>20.25</v>
      </c>
      <c r="E128" s="1">
        <f>VLOOKUP(A128,'Global-Data'!$A:$B,2,FALSE)</f>
        <v>8.02</v>
      </c>
      <c r="F128" s="1">
        <f t="shared" si="2"/>
        <v>20.555</v>
      </c>
      <c r="G128" s="1">
        <f>VLOOKUP(A128,'Global-Data'!$A:$C,3,FALSE)</f>
        <v>8.125</v>
      </c>
      <c r="H128" s="1">
        <f t="shared" si="3"/>
        <v>12.43</v>
      </c>
      <c r="I128" s="1">
        <f>VLOOKUP($A128,My_favorite_cities!$A:$E,5,FALSE)</f>
        <v>15.595000000000001</v>
      </c>
      <c r="J128" s="1">
        <f>VLOOKUP($A128,My_favorite_cities!$G:$K,5,FALSE)</f>
        <v>8.8450000000000006</v>
      </c>
    </row>
    <row r="129" spans="1:10" x14ac:dyDescent="0.3">
      <c r="A129" s="1">
        <v>1918</v>
      </c>
      <c r="B129" s="1" t="s">
        <v>4</v>
      </c>
      <c r="C129" s="1" t="s">
        <v>5</v>
      </c>
      <c r="D129" s="1">
        <v>20.58</v>
      </c>
      <c r="E129" s="1">
        <f>VLOOKUP(A129,'Global-Data'!$A:$B,2,FALSE)</f>
        <v>8.1300000000000008</v>
      </c>
      <c r="F129" s="1">
        <f t="shared" si="2"/>
        <v>20.414999999999999</v>
      </c>
      <c r="G129" s="1">
        <f>VLOOKUP(A129,'Global-Data'!$A:$C,3,FALSE)</f>
        <v>8.0749999999999993</v>
      </c>
      <c r="H129" s="1">
        <f t="shared" si="3"/>
        <v>12.34</v>
      </c>
      <c r="I129" s="1">
        <f>VLOOKUP($A129,My_favorite_cities!$A:$E,5,FALSE)</f>
        <v>15.315000000000001</v>
      </c>
      <c r="J129" s="1">
        <f>VLOOKUP($A129,My_favorite_cities!$G:$K,5,FALSE)</f>
        <v>8.9050000000000011</v>
      </c>
    </row>
    <row r="130" spans="1:10" x14ac:dyDescent="0.3">
      <c r="A130" s="1">
        <v>1919</v>
      </c>
      <c r="B130" s="1" t="s">
        <v>4</v>
      </c>
      <c r="C130" s="1" t="s">
        <v>5</v>
      </c>
      <c r="D130" s="1">
        <v>20.38</v>
      </c>
      <c r="E130" s="1">
        <f>VLOOKUP(A130,'Global-Data'!$A:$B,2,FALSE)</f>
        <v>8.3800000000000008</v>
      </c>
      <c r="F130" s="1">
        <f t="shared" si="2"/>
        <v>20.479999999999997</v>
      </c>
      <c r="G130" s="1">
        <f>VLOOKUP(A130,'Global-Data'!$A:$C,3,FALSE)</f>
        <v>8.2550000000000008</v>
      </c>
      <c r="H130" s="1">
        <f t="shared" si="3"/>
        <v>12.224999999999996</v>
      </c>
      <c r="I130" s="1">
        <f>VLOOKUP($A130,My_favorite_cities!$A:$E,5,FALSE)</f>
        <v>15.355</v>
      </c>
      <c r="J130" s="1">
        <f>VLOOKUP($A130,My_favorite_cities!$G:$K,5,FALSE)</f>
        <v>8.7100000000000009</v>
      </c>
    </row>
    <row r="131" spans="1:10" x14ac:dyDescent="0.3">
      <c r="A131" s="1">
        <v>1920</v>
      </c>
      <c r="B131" s="1" t="s">
        <v>4</v>
      </c>
      <c r="C131" s="1" t="s">
        <v>5</v>
      </c>
      <c r="D131" s="1">
        <v>19.920000000000002</v>
      </c>
      <c r="E131" s="1">
        <f>VLOOKUP(A131,'Global-Data'!$A:$B,2,FALSE)</f>
        <v>8.36</v>
      </c>
      <c r="F131" s="1">
        <f t="shared" si="2"/>
        <v>20.149999999999999</v>
      </c>
      <c r="G131" s="1">
        <f>VLOOKUP(A131,'Global-Data'!$A:$C,3,FALSE)</f>
        <v>8.370000000000001</v>
      </c>
      <c r="H131" s="1">
        <f t="shared" si="3"/>
        <v>11.779999999999998</v>
      </c>
      <c r="I131" s="1">
        <f>VLOOKUP($A131,My_favorite_cities!$A:$E,5,FALSE)</f>
        <v>15.790000000000001</v>
      </c>
      <c r="J131" s="1">
        <f>VLOOKUP($A131,My_favorite_cities!$G:$K,5,FALSE)</f>
        <v>8.6849999999999987</v>
      </c>
    </row>
    <row r="132" spans="1:10" x14ac:dyDescent="0.3">
      <c r="A132" s="1">
        <v>1921</v>
      </c>
      <c r="B132" s="1" t="s">
        <v>4</v>
      </c>
      <c r="C132" s="1" t="s">
        <v>5</v>
      </c>
      <c r="D132" s="1">
        <v>19.97</v>
      </c>
      <c r="E132" s="1">
        <f>VLOOKUP(A132,'Global-Data'!$A:$B,2,FALSE)</f>
        <v>8.57</v>
      </c>
      <c r="F132" s="1">
        <f t="shared" ref="F132:F195" si="4">AVERAGE(D131:D132)</f>
        <v>19.945</v>
      </c>
      <c r="G132" s="1">
        <f>VLOOKUP(A132,'Global-Data'!$A:$C,3,FALSE)</f>
        <v>8.4649999999999999</v>
      </c>
      <c r="H132" s="1">
        <f t="shared" ref="H132:H195" si="5">F132-G132</f>
        <v>11.48</v>
      </c>
      <c r="I132" s="1">
        <f>VLOOKUP($A132,My_favorite_cities!$A:$E,5,FALSE)</f>
        <v>16.28</v>
      </c>
      <c r="J132" s="1">
        <f>VLOOKUP($A132,My_favorite_cities!$G:$K,5,FALSE)</f>
        <v>9.5749999999999993</v>
      </c>
    </row>
    <row r="133" spans="1:10" x14ac:dyDescent="0.3">
      <c r="A133" s="1">
        <v>1922</v>
      </c>
      <c r="B133" s="1" t="s">
        <v>4</v>
      </c>
      <c r="C133" s="1" t="s">
        <v>5</v>
      </c>
      <c r="D133" s="1">
        <v>20.61</v>
      </c>
      <c r="E133" s="1">
        <f>VLOOKUP(A133,'Global-Data'!$A:$B,2,FALSE)</f>
        <v>8.41</v>
      </c>
      <c r="F133" s="1">
        <f t="shared" si="4"/>
        <v>20.29</v>
      </c>
      <c r="G133" s="1">
        <f>VLOOKUP(A133,'Global-Data'!$A:$C,3,FALSE)</f>
        <v>8.49</v>
      </c>
      <c r="H133" s="1">
        <f t="shared" si="5"/>
        <v>11.799999999999999</v>
      </c>
      <c r="I133" s="1">
        <f>VLOOKUP($A133,My_favorite_cities!$A:$E,5,FALSE)</f>
        <v>16.11</v>
      </c>
      <c r="J133" s="1">
        <f>VLOOKUP($A133,My_favorite_cities!$G:$K,5,FALSE)</f>
        <v>8.77</v>
      </c>
    </row>
    <row r="134" spans="1:10" x14ac:dyDescent="0.3">
      <c r="A134" s="1">
        <v>1923</v>
      </c>
      <c r="B134" s="1" t="s">
        <v>4</v>
      </c>
      <c r="C134" s="1" t="s">
        <v>5</v>
      </c>
      <c r="D134" s="1">
        <v>20.66</v>
      </c>
      <c r="E134" s="1">
        <f>VLOOKUP(A134,'Global-Data'!$A:$B,2,FALSE)</f>
        <v>8.42</v>
      </c>
      <c r="F134" s="1">
        <f t="shared" si="4"/>
        <v>20.634999999999998</v>
      </c>
      <c r="G134" s="1">
        <f>VLOOKUP(A134,'Global-Data'!$A:$C,3,FALSE)</f>
        <v>8.4149999999999991</v>
      </c>
      <c r="H134" s="1">
        <f t="shared" si="5"/>
        <v>12.219999999999999</v>
      </c>
      <c r="I134" s="1">
        <f>VLOOKUP($A134,My_favorite_cities!$A:$E,5,FALSE)</f>
        <v>15.984999999999999</v>
      </c>
      <c r="J134" s="1">
        <f>VLOOKUP($A134,My_favorite_cities!$G:$K,5,FALSE)</f>
        <v>8.17</v>
      </c>
    </row>
    <row r="135" spans="1:10" x14ac:dyDescent="0.3">
      <c r="A135" s="1">
        <v>1924</v>
      </c>
      <c r="B135" s="1" t="s">
        <v>4</v>
      </c>
      <c r="C135" s="1" t="s">
        <v>5</v>
      </c>
      <c r="D135" s="1">
        <v>20.82</v>
      </c>
      <c r="E135" s="1">
        <f>VLOOKUP(A135,'Global-Data'!$A:$B,2,FALSE)</f>
        <v>8.51</v>
      </c>
      <c r="F135" s="1">
        <f t="shared" si="4"/>
        <v>20.740000000000002</v>
      </c>
      <c r="G135" s="1">
        <f>VLOOKUP(A135,'Global-Data'!$A:$C,3,FALSE)</f>
        <v>8.4649999999999999</v>
      </c>
      <c r="H135" s="1">
        <f t="shared" si="5"/>
        <v>12.275000000000002</v>
      </c>
      <c r="I135" s="1">
        <f>VLOOKUP($A135,My_favorite_cities!$A:$E,5,FALSE)</f>
        <v>16.09</v>
      </c>
      <c r="J135" s="1">
        <f>VLOOKUP($A135,My_favorite_cities!$G:$K,5,FALSE)</f>
        <v>8.4400000000000013</v>
      </c>
    </row>
    <row r="136" spans="1:10" x14ac:dyDescent="0.3">
      <c r="A136" s="1">
        <v>1925</v>
      </c>
      <c r="B136" s="1" t="s">
        <v>4</v>
      </c>
      <c r="C136" s="1" t="s">
        <v>5</v>
      </c>
      <c r="D136" s="1">
        <v>20.48</v>
      </c>
      <c r="E136" s="1">
        <f>VLOOKUP(A136,'Global-Data'!$A:$B,2,FALSE)</f>
        <v>8.5299999999999994</v>
      </c>
      <c r="F136" s="1">
        <f t="shared" si="4"/>
        <v>20.65</v>
      </c>
      <c r="G136" s="1">
        <f>VLOOKUP(A136,'Global-Data'!$A:$C,3,FALSE)</f>
        <v>8.52</v>
      </c>
      <c r="H136" s="1">
        <f t="shared" si="5"/>
        <v>12.129999999999999</v>
      </c>
      <c r="I136" s="1">
        <f>VLOOKUP($A136,My_favorite_cities!$A:$E,5,FALSE)</f>
        <v>15.82</v>
      </c>
      <c r="J136" s="1">
        <f>VLOOKUP($A136,My_favorite_cities!$G:$K,5,FALSE)</f>
        <v>8.81</v>
      </c>
    </row>
    <row r="137" spans="1:10" x14ac:dyDescent="0.3">
      <c r="A137" s="1">
        <v>1926</v>
      </c>
      <c r="B137" s="1" t="s">
        <v>4</v>
      </c>
      <c r="C137" s="1" t="s">
        <v>5</v>
      </c>
      <c r="D137" s="1">
        <v>20.47</v>
      </c>
      <c r="E137" s="1">
        <f>VLOOKUP(A137,'Global-Data'!$A:$B,2,FALSE)</f>
        <v>8.73</v>
      </c>
      <c r="F137" s="1">
        <f t="shared" si="4"/>
        <v>20.475000000000001</v>
      </c>
      <c r="G137" s="1">
        <f>VLOOKUP(A137,'Global-Data'!$A:$C,3,FALSE)</f>
        <v>8.629999999999999</v>
      </c>
      <c r="H137" s="1">
        <f t="shared" si="5"/>
        <v>11.845000000000002</v>
      </c>
      <c r="I137" s="1">
        <f>VLOOKUP($A137,My_favorite_cities!$A:$E,5,FALSE)</f>
        <v>16.05</v>
      </c>
      <c r="J137" s="1">
        <f>VLOOKUP($A137,My_favorite_cities!$G:$K,5,FALSE)</f>
        <v>9.4450000000000003</v>
      </c>
    </row>
    <row r="138" spans="1:10" x14ac:dyDescent="0.3">
      <c r="A138" s="1">
        <v>1927</v>
      </c>
      <c r="B138" s="1" t="s">
        <v>4</v>
      </c>
      <c r="C138" s="1" t="s">
        <v>5</v>
      </c>
      <c r="D138" s="1">
        <v>20.96</v>
      </c>
      <c r="E138" s="1">
        <f>VLOOKUP(A138,'Global-Data'!$A:$B,2,FALSE)</f>
        <v>8.52</v>
      </c>
      <c r="F138" s="1">
        <f t="shared" si="4"/>
        <v>20.715</v>
      </c>
      <c r="G138" s="1">
        <f>VLOOKUP(A138,'Global-Data'!$A:$C,3,FALSE)</f>
        <v>8.625</v>
      </c>
      <c r="H138" s="1">
        <f t="shared" si="5"/>
        <v>12.09</v>
      </c>
      <c r="I138" s="1">
        <f>VLOOKUP($A138,My_favorite_cities!$A:$E,5,FALSE)</f>
        <v>16.59</v>
      </c>
      <c r="J138" s="1">
        <f>VLOOKUP($A138,My_favorite_cities!$G:$K,5,FALSE)</f>
        <v>9.1449999999999996</v>
      </c>
    </row>
    <row r="139" spans="1:10" x14ac:dyDescent="0.3">
      <c r="A139" s="1">
        <v>1928</v>
      </c>
      <c r="B139" s="1" t="s">
        <v>4</v>
      </c>
      <c r="C139" s="1" t="s">
        <v>5</v>
      </c>
      <c r="D139" s="1">
        <v>20.8</v>
      </c>
      <c r="E139" s="1">
        <f>VLOOKUP(A139,'Global-Data'!$A:$B,2,FALSE)</f>
        <v>8.6300000000000008</v>
      </c>
      <c r="F139" s="1">
        <f t="shared" si="4"/>
        <v>20.880000000000003</v>
      </c>
      <c r="G139" s="1">
        <f>VLOOKUP(A139,'Global-Data'!$A:$C,3,FALSE)</f>
        <v>8.5749999999999993</v>
      </c>
      <c r="H139" s="1">
        <f t="shared" si="5"/>
        <v>12.305000000000003</v>
      </c>
      <c r="I139" s="1">
        <f>VLOOKUP($A139,My_favorite_cities!$A:$E,5,FALSE)</f>
        <v>16.655000000000001</v>
      </c>
      <c r="J139" s="1">
        <f>VLOOKUP($A139,My_favorite_cities!$G:$K,5,FALSE)</f>
        <v>8.82</v>
      </c>
    </row>
    <row r="140" spans="1:10" x14ac:dyDescent="0.3">
      <c r="A140" s="1">
        <v>1929</v>
      </c>
      <c r="B140" s="1" t="s">
        <v>4</v>
      </c>
      <c r="C140" s="1" t="s">
        <v>5</v>
      </c>
      <c r="D140" s="1">
        <v>20.21</v>
      </c>
      <c r="E140" s="1">
        <f>VLOOKUP(A140,'Global-Data'!$A:$B,2,FALSE)</f>
        <v>8.24</v>
      </c>
      <c r="F140" s="1">
        <f t="shared" si="4"/>
        <v>20.505000000000003</v>
      </c>
      <c r="G140" s="1">
        <f>VLOOKUP(A140,'Global-Data'!$A:$C,3,FALSE)</f>
        <v>8.4350000000000005</v>
      </c>
      <c r="H140" s="1">
        <f t="shared" si="5"/>
        <v>12.070000000000002</v>
      </c>
      <c r="I140" s="1">
        <f>VLOOKUP($A140,My_favorite_cities!$A:$E,5,FALSE)</f>
        <v>16.46</v>
      </c>
      <c r="J140" s="1">
        <f>VLOOKUP($A140,My_favorite_cities!$G:$K,5,FALSE)</f>
        <v>8.4550000000000001</v>
      </c>
    </row>
    <row r="141" spans="1:10" x14ac:dyDescent="0.3">
      <c r="A141" s="1">
        <v>1930</v>
      </c>
      <c r="B141" s="1" t="s">
        <v>4</v>
      </c>
      <c r="C141" s="1" t="s">
        <v>5</v>
      </c>
      <c r="D141" s="1">
        <v>20.81</v>
      </c>
      <c r="E141" s="1">
        <f>VLOOKUP(A141,'Global-Data'!$A:$B,2,FALSE)</f>
        <v>8.6300000000000008</v>
      </c>
      <c r="F141" s="1">
        <f t="shared" si="4"/>
        <v>20.509999999999998</v>
      </c>
      <c r="G141" s="1">
        <f>VLOOKUP(A141,'Global-Data'!$A:$C,3,FALSE)</f>
        <v>8.4350000000000005</v>
      </c>
      <c r="H141" s="1">
        <f t="shared" si="5"/>
        <v>12.074999999999998</v>
      </c>
      <c r="I141" s="1">
        <f>VLOOKUP($A141,My_favorite_cities!$A:$E,5,FALSE)</f>
        <v>16.34</v>
      </c>
      <c r="J141" s="1">
        <f>VLOOKUP($A141,My_favorite_cities!$G:$K,5,FALSE)</f>
        <v>8.7349999999999994</v>
      </c>
    </row>
    <row r="142" spans="1:10" x14ac:dyDescent="0.3">
      <c r="A142" s="1">
        <v>1931</v>
      </c>
      <c r="B142" s="1" t="s">
        <v>4</v>
      </c>
      <c r="C142" s="1" t="s">
        <v>5</v>
      </c>
      <c r="D142" s="1">
        <v>20.69</v>
      </c>
      <c r="E142" s="1">
        <f>VLOOKUP(A142,'Global-Data'!$A:$B,2,FALSE)</f>
        <v>8.7200000000000006</v>
      </c>
      <c r="F142" s="1">
        <f t="shared" si="4"/>
        <v>20.75</v>
      </c>
      <c r="G142" s="1">
        <f>VLOOKUP(A142,'Global-Data'!$A:$C,3,FALSE)</f>
        <v>8.6750000000000007</v>
      </c>
      <c r="H142" s="1">
        <f t="shared" si="5"/>
        <v>12.074999999999999</v>
      </c>
      <c r="I142" s="1">
        <f>VLOOKUP($A142,My_favorite_cities!$A:$E,5,FALSE)</f>
        <v>16.324999999999999</v>
      </c>
      <c r="J142" s="1">
        <f>VLOOKUP($A142,My_favorite_cities!$G:$K,5,FALSE)</f>
        <v>8.9149999999999991</v>
      </c>
    </row>
    <row r="143" spans="1:10" x14ac:dyDescent="0.3">
      <c r="A143" s="1">
        <v>1932</v>
      </c>
      <c r="B143" s="1" t="s">
        <v>4</v>
      </c>
      <c r="C143" s="1" t="s">
        <v>5</v>
      </c>
      <c r="D143" s="1">
        <v>20.55</v>
      </c>
      <c r="E143" s="1">
        <f>VLOOKUP(A143,'Global-Data'!$A:$B,2,FALSE)</f>
        <v>8.7100000000000009</v>
      </c>
      <c r="F143" s="1">
        <f t="shared" si="4"/>
        <v>20.62</v>
      </c>
      <c r="G143" s="1">
        <f>VLOOKUP(A143,'Global-Data'!$A:$C,3,FALSE)</f>
        <v>8.7149999999999999</v>
      </c>
      <c r="H143" s="1">
        <f t="shared" si="5"/>
        <v>11.905000000000001</v>
      </c>
      <c r="I143" s="1">
        <f>VLOOKUP($A143,My_favorite_cities!$A:$E,5,FALSE)</f>
        <v>15.994999999999999</v>
      </c>
      <c r="J143" s="1">
        <f>VLOOKUP($A143,My_favorite_cities!$G:$K,5,FALSE)</f>
        <v>8.7899999999999991</v>
      </c>
    </row>
    <row r="144" spans="1:10" x14ac:dyDescent="0.3">
      <c r="A144" s="1">
        <v>1933</v>
      </c>
      <c r="B144" s="1" t="s">
        <v>4</v>
      </c>
      <c r="C144" s="1" t="s">
        <v>5</v>
      </c>
      <c r="D144" s="1">
        <v>20.07</v>
      </c>
      <c r="E144" s="1">
        <f>VLOOKUP(A144,'Global-Data'!$A:$B,2,FALSE)</f>
        <v>8.34</v>
      </c>
      <c r="F144" s="1">
        <f t="shared" si="4"/>
        <v>20.310000000000002</v>
      </c>
      <c r="G144" s="1">
        <f>VLOOKUP(A144,'Global-Data'!$A:$C,3,FALSE)</f>
        <v>8.5250000000000004</v>
      </c>
      <c r="H144" s="1">
        <f t="shared" si="5"/>
        <v>11.785000000000002</v>
      </c>
      <c r="I144" s="1">
        <f>VLOOKUP($A144,My_favorite_cities!$A:$E,5,FALSE)</f>
        <v>15.965</v>
      </c>
      <c r="J144" s="1">
        <f>VLOOKUP($A144,My_favorite_cities!$G:$K,5,FALSE)</f>
        <v>8.7750000000000004</v>
      </c>
    </row>
    <row r="145" spans="1:10" x14ac:dyDescent="0.3">
      <c r="A145" s="1">
        <v>1934</v>
      </c>
      <c r="B145" s="1" t="s">
        <v>4</v>
      </c>
      <c r="C145" s="1" t="s">
        <v>5</v>
      </c>
      <c r="D145" s="1">
        <v>20.53</v>
      </c>
      <c r="E145" s="1">
        <f>VLOOKUP(A145,'Global-Data'!$A:$B,2,FALSE)</f>
        <v>8.6300000000000008</v>
      </c>
      <c r="F145" s="1">
        <f t="shared" si="4"/>
        <v>20.3</v>
      </c>
      <c r="G145" s="1">
        <f>VLOOKUP(A145,'Global-Data'!$A:$C,3,FALSE)</f>
        <v>8.4849999999999994</v>
      </c>
      <c r="H145" s="1">
        <f t="shared" si="5"/>
        <v>11.815000000000001</v>
      </c>
      <c r="I145" s="1">
        <f>VLOOKUP($A145,My_favorite_cities!$A:$E,5,FALSE)</f>
        <v>16.23</v>
      </c>
      <c r="J145" s="1">
        <f>VLOOKUP($A145,My_favorite_cities!$G:$K,5,FALSE)</f>
        <v>9.504999999999999</v>
      </c>
    </row>
    <row r="146" spans="1:10" x14ac:dyDescent="0.3">
      <c r="A146" s="1">
        <v>1935</v>
      </c>
      <c r="B146" s="1" t="s">
        <v>4</v>
      </c>
      <c r="C146" s="1" t="s">
        <v>5</v>
      </c>
      <c r="D146" s="1">
        <v>20.68</v>
      </c>
      <c r="E146" s="1">
        <f>VLOOKUP(A146,'Global-Data'!$A:$B,2,FALSE)</f>
        <v>8.52</v>
      </c>
      <c r="F146" s="1">
        <f t="shared" si="4"/>
        <v>20.605</v>
      </c>
      <c r="G146" s="1">
        <f>VLOOKUP(A146,'Global-Data'!$A:$C,3,FALSE)</f>
        <v>8.5749999999999993</v>
      </c>
      <c r="H146" s="1">
        <f t="shared" si="5"/>
        <v>12.030000000000001</v>
      </c>
      <c r="I146" s="1">
        <f>VLOOKUP($A146,My_favorite_cities!$A:$E,5,FALSE)</f>
        <v>16.234999999999999</v>
      </c>
      <c r="J146" s="1">
        <f>VLOOKUP($A146,My_favorite_cities!$G:$K,5,FALSE)</f>
        <v>10.015000000000001</v>
      </c>
    </row>
    <row r="147" spans="1:10" x14ac:dyDescent="0.3">
      <c r="A147" s="1">
        <v>1936</v>
      </c>
      <c r="B147" s="1" t="s">
        <v>4</v>
      </c>
      <c r="C147" s="1" t="s">
        <v>5</v>
      </c>
      <c r="D147" s="1">
        <v>20.94</v>
      </c>
      <c r="E147" s="1">
        <f>VLOOKUP(A147,'Global-Data'!$A:$B,2,FALSE)</f>
        <v>8.5500000000000007</v>
      </c>
      <c r="F147" s="1">
        <f t="shared" si="4"/>
        <v>20.810000000000002</v>
      </c>
      <c r="G147" s="1">
        <f>VLOOKUP(A147,'Global-Data'!$A:$C,3,FALSE)</f>
        <v>8.5350000000000001</v>
      </c>
      <c r="H147" s="1">
        <f t="shared" si="5"/>
        <v>12.275000000000002</v>
      </c>
      <c r="I147" s="1">
        <f>VLOOKUP($A147,My_favorite_cities!$A:$E,5,FALSE)</f>
        <v>16.065000000000001</v>
      </c>
      <c r="J147" s="1">
        <f>VLOOKUP($A147,My_favorite_cities!$G:$K,5,FALSE)</f>
        <v>9.32</v>
      </c>
    </row>
    <row r="148" spans="1:10" x14ac:dyDescent="0.3">
      <c r="A148" s="1">
        <v>1937</v>
      </c>
      <c r="B148" s="1" t="s">
        <v>4</v>
      </c>
      <c r="C148" s="1" t="s">
        <v>5</v>
      </c>
      <c r="D148" s="1">
        <v>20.96</v>
      </c>
      <c r="E148" s="1">
        <f>VLOOKUP(A148,'Global-Data'!$A:$B,2,FALSE)</f>
        <v>8.6999999999999993</v>
      </c>
      <c r="F148" s="1">
        <f t="shared" si="4"/>
        <v>20.950000000000003</v>
      </c>
      <c r="G148" s="1">
        <f>VLOOKUP(A148,'Global-Data'!$A:$C,3,FALSE)</f>
        <v>8.625</v>
      </c>
      <c r="H148" s="1">
        <f t="shared" si="5"/>
        <v>12.325000000000003</v>
      </c>
      <c r="I148" s="1">
        <f>VLOOKUP($A148,My_favorite_cities!$A:$E,5,FALSE)</f>
        <v>16.47</v>
      </c>
      <c r="J148" s="1">
        <f>VLOOKUP($A148,My_favorite_cities!$G:$K,5,FALSE)</f>
        <v>9.3550000000000004</v>
      </c>
    </row>
    <row r="149" spans="1:10" x14ac:dyDescent="0.3">
      <c r="A149" s="1">
        <v>1938</v>
      </c>
      <c r="B149" s="1" t="s">
        <v>4</v>
      </c>
      <c r="C149" s="1" t="s">
        <v>5</v>
      </c>
      <c r="D149" s="1">
        <v>20.12</v>
      </c>
      <c r="E149" s="1">
        <f>VLOOKUP(A149,'Global-Data'!$A:$B,2,FALSE)</f>
        <v>8.86</v>
      </c>
      <c r="F149" s="1">
        <f t="shared" si="4"/>
        <v>20.54</v>
      </c>
      <c r="G149" s="1">
        <f>VLOOKUP(A149,'Global-Data'!$A:$C,3,FALSE)</f>
        <v>8.7799999999999994</v>
      </c>
      <c r="H149" s="1">
        <f t="shared" si="5"/>
        <v>11.76</v>
      </c>
      <c r="I149" s="1">
        <f>VLOOKUP($A149,My_favorite_cities!$A:$E,5,FALSE)</f>
        <v>16.54</v>
      </c>
      <c r="J149" s="1">
        <f>VLOOKUP($A149,My_favorite_cities!$G:$K,5,FALSE)</f>
        <v>9.59</v>
      </c>
    </row>
    <row r="150" spans="1:10" x14ac:dyDescent="0.3">
      <c r="A150" s="1">
        <v>1939</v>
      </c>
      <c r="B150" s="1" t="s">
        <v>4</v>
      </c>
      <c r="C150" s="1" t="s">
        <v>5</v>
      </c>
      <c r="D150" s="1">
        <v>20.95</v>
      </c>
      <c r="E150" s="1">
        <f>VLOOKUP(A150,'Global-Data'!$A:$B,2,FALSE)</f>
        <v>8.76</v>
      </c>
      <c r="F150" s="1">
        <f t="shared" si="4"/>
        <v>20.535</v>
      </c>
      <c r="G150" s="1">
        <f>VLOOKUP(A150,'Global-Data'!$A:$C,3,FALSE)</f>
        <v>8.8099999999999987</v>
      </c>
      <c r="H150" s="1">
        <f t="shared" si="5"/>
        <v>11.725000000000001</v>
      </c>
      <c r="I150" s="1">
        <f>VLOOKUP($A150,My_favorite_cities!$A:$E,5,FALSE)</f>
        <v>16.090000000000003</v>
      </c>
      <c r="J150" s="1">
        <f>VLOOKUP($A150,My_favorite_cities!$G:$K,5,FALSE)</f>
        <v>9.5449999999999999</v>
      </c>
    </row>
    <row r="151" spans="1:10" x14ac:dyDescent="0.3">
      <c r="A151" s="1">
        <v>1940</v>
      </c>
      <c r="B151" s="1" t="s">
        <v>4</v>
      </c>
      <c r="C151" s="1" t="s">
        <v>5</v>
      </c>
      <c r="D151" s="1">
        <v>20.56</v>
      </c>
      <c r="E151" s="1">
        <f>VLOOKUP(A151,'Global-Data'!$A:$B,2,FALSE)</f>
        <v>8.76</v>
      </c>
      <c r="F151" s="1">
        <f t="shared" si="4"/>
        <v>20.754999999999999</v>
      </c>
      <c r="G151" s="1">
        <f>VLOOKUP(A151,'Global-Data'!$A:$C,3,FALSE)</f>
        <v>8.76</v>
      </c>
      <c r="H151" s="1">
        <f t="shared" si="5"/>
        <v>11.994999999999999</v>
      </c>
      <c r="I151" s="1">
        <f>VLOOKUP($A151,My_favorite_cities!$A:$E,5,FALSE)</f>
        <v>16.010000000000002</v>
      </c>
      <c r="J151" s="1">
        <f>VLOOKUP($A151,My_favorite_cities!$G:$K,5,FALSE)</f>
        <v>8.18</v>
      </c>
    </row>
    <row r="152" spans="1:10" x14ac:dyDescent="0.3">
      <c r="A152" s="1">
        <v>1941</v>
      </c>
      <c r="B152" s="1" t="s">
        <v>4</v>
      </c>
      <c r="C152" s="1" t="s">
        <v>5</v>
      </c>
      <c r="D152" s="1">
        <v>20.88</v>
      </c>
      <c r="E152" s="1">
        <f>VLOOKUP(A152,'Global-Data'!$A:$B,2,FALSE)</f>
        <v>8.77</v>
      </c>
      <c r="F152" s="1">
        <f t="shared" si="4"/>
        <v>20.72</v>
      </c>
      <c r="G152" s="1">
        <f>VLOOKUP(A152,'Global-Data'!$A:$C,3,FALSE)</f>
        <v>8.7650000000000006</v>
      </c>
      <c r="H152" s="1">
        <f t="shared" si="5"/>
        <v>11.954999999999998</v>
      </c>
      <c r="I152" s="1">
        <f>VLOOKUP($A152,My_favorite_cities!$A:$E,5,FALSE)</f>
        <v>15.790000000000001</v>
      </c>
      <c r="J152" s="1">
        <f>VLOOKUP($A152,My_favorite_cities!$G:$K,5,FALSE)</f>
        <v>7.33</v>
      </c>
    </row>
    <row r="153" spans="1:10" x14ac:dyDescent="0.3">
      <c r="A153" s="1">
        <v>1942</v>
      </c>
      <c r="B153" s="1" t="s">
        <v>4</v>
      </c>
      <c r="C153" s="1" t="s">
        <v>5</v>
      </c>
      <c r="D153" s="1">
        <v>20.61</v>
      </c>
      <c r="E153" s="1">
        <f>VLOOKUP(A153,'Global-Data'!$A:$B,2,FALSE)</f>
        <v>8.73</v>
      </c>
      <c r="F153" s="1">
        <f t="shared" si="4"/>
        <v>20.744999999999997</v>
      </c>
      <c r="G153" s="1">
        <f>VLOOKUP(A153,'Global-Data'!$A:$C,3,FALSE)</f>
        <v>8.75</v>
      </c>
      <c r="H153" s="1">
        <f t="shared" si="5"/>
        <v>11.994999999999997</v>
      </c>
      <c r="I153" s="1">
        <f>VLOOKUP($A153,My_favorite_cities!$A:$E,5,FALSE)</f>
        <v>15.915000000000001</v>
      </c>
      <c r="J153" s="1">
        <f>VLOOKUP($A153,My_favorite_cities!$G:$K,5,FALSE)</f>
        <v>7.71</v>
      </c>
    </row>
    <row r="154" spans="1:10" x14ac:dyDescent="0.3">
      <c r="A154" s="1">
        <v>1943</v>
      </c>
      <c r="B154" s="1" t="s">
        <v>4</v>
      </c>
      <c r="C154" s="1" t="s">
        <v>5</v>
      </c>
      <c r="D154" s="1">
        <v>20.59</v>
      </c>
      <c r="E154" s="1">
        <f>VLOOKUP(A154,'Global-Data'!$A:$B,2,FALSE)</f>
        <v>8.76</v>
      </c>
      <c r="F154" s="1">
        <f t="shared" si="4"/>
        <v>20.6</v>
      </c>
      <c r="G154" s="1">
        <f>VLOOKUP(A154,'Global-Data'!$A:$C,3,FALSE)</f>
        <v>8.745000000000001</v>
      </c>
      <c r="H154" s="1">
        <f t="shared" si="5"/>
        <v>11.855</v>
      </c>
      <c r="I154" s="1">
        <f>VLOOKUP($A154,My_favorite_cities!$A:$E,5,FALSE)</f>
        <v>16.57</v>
      </c>
      <c r="J154" s="1">
        <f>VLOOKUP($A154,My_favorite_cities!$G:$K,5,FALSE)</f>
        <v>8.7349999999999994</v>
      </c>
    </row>
    <row r="155" spans="1:10" x14ac:dyDescent="0.3">
      <c r="A155" s="1">
        <v>1944</v>
      </c>
      <c r="B155" s="1" t="s">
        <v>4</v>
      </c>
      <c r="C155" s="1" t="s">
        <v>5</v>
      </c>
      <c r="D155" s="1">
        <v>20.48</v>
      </c>
      <c r="E155" s="1">
        <f>VLOOKUP(A155,'Global-Data'!$A:$B,2,FALSE)</f>
        <v>8.85</v>
      </c>
      <c r="F155" s="1">
        <f t="shared" si="4"/>
        <v>20.535</v>
      </c>
      <c r="G155" s="1">
        <f>VLOOKUP(A155,'Global-Data'!$A:$C,3,FALSE)</f>
        <v>8.8049999999999997</v>
      </c>
      <c r="H155" s="1">
        <f t="shared" si="5"/>
        <v>11.73</v>
      </c>
      <c r="I155" s="1">
        <f>VLOOKUP($A155,My_favorite_cities!$A:$E,5,FALSE)</f>
        <v>16.465</v>
      </c>
      <c r="J155" s="1">
        <f>VLOOKUP($A155,My_favorite_cities!$G:$K,5,FALSE)</f>
        <v>9.49</v>
      </c>
    </row>
    <row r="156" spans="1:10" x14ac:dyDescent="0.3">
      <c r="A156" s="1">
        <v>1945</v>
      </c>
      <c r="B156" s="1" t="s">
        <v>4</v>
      </c>
      <c r="C156" s="1" t="s">
        <v>5</v>
      </c>
      <c r="D156" s="1">
        <v>20.12</v>
      </c>
      <c r="E156" s="1">
        <f>VLOOKUP(A156,'Global-Data'!$A:$B,2,FALSE)</f>
        <v>8.58</v>
      </c>
      <c r="F156" s="1">
        <f t="shared" si="4"/>
        <v>20.3</v>
      </c>
      <c r="G156" s="1">
        <f>VLOOKUP(A156,'Global-Data'!$A:$C,3,FALSE)</f>
        <v>8.7149999999999999</v>
      </c>
      <c r="H156" s="1">
        <f t="shared" si="5"/>
        <v>11.585000000000001</v>
      </c>
      <c r="I156" s="1">
        <f>VLOOKUP($A156,My_favorite_cities!$A:$E,5,FALSE)</f>
        <v>16.445</v>
      </c>
      <c r="J156" s="1">
        <f>VLOOKUP($A156,My_favorite_cities!$G:$K,5,FALSE)</f>
        <v>9.4750000000000014</v>
      </c>
    </row>
    <row r="157" spans="1:10" x14ac:dyDescent="0.3">
      <c r="A157" s="1">
        <v>1946</v>
      </c>
      <c r="B157" s="1" t="s">
        <v>4</v>
      </c>
      <c r="C157" s="1" t="s">
        <v>5</v>
      </c>
      <c r="D157" s="1">
        <v>20.89</v>
      </c>
      <c r="E157" s="1">
        <f>VLOOKUP(A157,'Global-Data'!$A:$B,2,FALSE)</f>
        <v>8.68</v>
      </c>
      <c r="F157" s="1">
        <f t="shared" si="4"/>
        <v>20.505000000000003</v>
      </c>
      <c r="G157" s="1">
        <f>VLOOKUP(A157,'Global-Data'!$A:$C,3,FALSE)</f>
        <v>8.629999999999999</v>
      </c>
      <c r="H157" s="1">
        <f t="shared" si="5"/>
        <v>11.875000000000004</v>
      </c>
      <c r="I157" s="1">
        <f>VLOOKUP($A157,My_favorite_cities!$A:$E,5,FALSE)</f>
        <v>16.515000000000001</v>
      </c>
      <c r="J157" s="1">
        <f>VLOOKUP($A157,My_favorite_cities!$G:$K,5,FALSE)</f>
        <v>9.379999999999999</v>
      </c>
    </row>
    <row r="158" spans="1:10" x14ac:dyDescent="0.3">
      <c r="A158" s="1">
        <v>1947</v>
      </c>
      <c r="B158" s="1" t="s">
        <v>4</v>
      </c>
      <c r="C158" s="1" t="s">
        <v>5</v>
      </c>
      <c r="D158" s="1">
        <v>21.04</v>
      </c>
      <c r="E158" s="1">
        <f>VLOOKUP(A158,'Global-Data'!$A:$B,2,FALSE)</f>
        <v>8.8000000000000007</v>
      </c>
      <c r="F158" s="1">
        <f t="shared" si="4"/>
        <v>20.965</v>
      </c>
      <c r="G158" s="1">
        <f>VLOOKUP(A158,'Global-Data'!$A:$C,3,FALSE)</f>
        <v>8.74</v>
      </c>
      <c r="H158" s="1">
        <f t="shared" si="5"/>
        <v>12.225</v>
      </c>
      <c r="I158" s="1">
        <f>VLOOKUP($A158,My_favorite_cities!$A:$E,5,FALSE)</f>
        <v>16.634999999999998</v>
      </c>
      <c r="J158" s="1">
        <f>VLOOKUP($A158,My_favorite_cities!$G:$K,5,FALSE)</f>
        <v>8.9549999999999983</v>
      </c>
    </row>
    <row r="159" spans="1:10" x14ac:dyDescent="0.3">
      <c r="A159" s="1">
        <v>1948</v>
      </c>
      <c r="B159" s="1" t="s">
        <v>4</v>
      </c>
      <c r="C159" s="1" t="s">
        <v>5</v>
      </c>
      <c r="D159" s="1">
        <v>19.96</v>
      </c>
      <c r="E159" s="1">
        <f>VLOOKUP(A159,'Global-Data'!$A:$B,2,FALSE)</f>
        <v>8.75</v>
      </c>
      <c r="F159" s="1">
        <f t="shared" si="4"/>
        <v>20.5</v>
      </c>
      <c r="G159" s="1">
        <f>VLOOKUP(A159,'Global-Data'!$A:$C,3,FALSE)</f>
        <v>8.7750000000000004</v>
      </c>
      <c r="H159" s="1">
        <f t="shared" si="5"/>
        <v>11.725</v>
      </c>
      <c r="I159" s="1">
        <f>VLOOKUP($A159,My_favorite_cities!$A:$E,5,FALSE)</f>
        <v>16.989999999999998</v>
      </c>
      <c r="J159" s="1">
        <f>VLOOKUP($A159,My_favorite_cities!$G:$K,5,FALSE)</f>
        <v>9.375</v>
      </c>
    </row>
    <row r="160" spans="1:10" x14ac:dyDescent="0.3">
      <c r="A160" s="1">
        <v>1949</v>
      </c>
      <c r="B160" s="1" t="s">
        <v>4</v>
      </c>
      <c r="C160" s="1" t="s">
        <v>5</v>
      </c>
      <c r="D160" s="1">
        <v>19.71</v>
      </c>
      <c r="E160" s="1">
        <f>VLOOKUP(A160,'Global-Data'!$A:$B,2,FALSE)</f>
        <v>8.59</v>
      </c>
      <c r="F160" s="1">
        <f t="shared" si="4"/>
        <v>19.835000000000001</v>
      </c>
      <c r="G160" s="1">
        <f>VLOOKUP(A160,'Global-Data'!$A:$C,3,FALSE)</f>
        <v>8.67</v>
      </c>
      <c r="H160" s="1">
        <f t="shared" si="5"/>
        <v>11.165000000000001</v>
      </c>
      <c r="I160" s="1">
        <f>VLOOKUP($A160,My_favorite_cities!$A:$E,5,FALSE)</f>
        <v>17.04</v>
      </c>
      <c r="J160" s="1">
        <f>VLOOKUP($A160,My_favorite_cities!$G:$K,5,FALSE)</f>
        <v>10</v>
      </c>
    </row>
    <row r="161" spans="1:10" x14ac:dyDescent="0.3">
      <c r="A161" s="1">
        <v>1950</v>
      </c>
      <c r="B161" s="1" t="s">
        <v>4</v>
      </c>
      <c r="C161" s="1" t="s">
        <v>5</v>
      </c>
      <c r="D161" s="1">
        <v>20.57</v>
      </c>
      <c r="E161" s="1">
        <f>VLOOKUP(A161,'Global-Data'!$A:$B,2,FALSE)</f>
        <v>8.3699999999999992</v>
      </c>
      <c r="F161" s="1">
        <f t="shared" si="4"/>
        <v>20.14</v>
      </c>
      <c r="G161" s="1">
        <f>VLOOKUP(A161,'Global-Data'!$A:$C,3,FALSE)</f>
        <v>8.48</v>
      </c>
      <c r="H161" s="1">
        <f t="shared" si="5"/>
        <v>11.66</v>
      </c>
      <c r="I161" s="1">
        <f>VLOOKUP($A161,My_favorite_cities!$A:$E,5,FALSE)</f>
        <v>17.02</v>
      </c>
      <c r="J161" s="1">
        <f>VLOOKUP($A161,My_favorite_cities!$G:$K,5,FALSE)</f>
        <v>9.7049999999999983</v>
      </c>
    </row>
    <row r="162" spans="1:10" x14ac:dyDescent="0.3">
      <c r="A162" s="1">
        <v>1951</v>
      </c>
      <c r="B162" s="1" t="s">
        <v>4</v>
      </c>
      <c r="C162" s="1" t="s">
        <v>5</v>
      </c>
      <c r="D162" s="1">
        <v>20.83</v>
      </c>
      <c r="E162" s="1">
        <f>VLOOKUP(A162,'Global-Data'!$A:$B,2,FALSE)</f>
        <v>8.6300000000000008</v>
      </c>
      <c r="F162" s="1">
        <f t="shared" si="4"/>
        <v>20.7</v>
      </c>
      <c r="G162" s="1">
        <f>VLOOKUP(A162,'Global-Data'!$A:$C,3,FALSE)</f>
        <v>8.5</v>
      </c>
      <c r="H162" s="1">
        <f t="shared" si="5"/>
        <v>12.2</v>
      </c>
      <c r="I162" s="1">
        <f>VLOOKUP($A162,My_favorite_cities!$A:$E,5,FALSE)</f>
        <v>16.37</v>
      </c>
      <c r="J162" s="1">
        <f>VLOOKUP($A162,My_favorite_cities!$G:$K,5,FALSE)</f>
        <v>9.5449999999999999</v>
      </c>
    </row>
    <row r="163" spans="1:10" x14ac:dyDescent="0.3">
      <c r="A163" s="1">
        <v>1952</v>
      </c>
      <c r="B163" s="1" t="s">
        <v>4</v>
      </c>
      <c r="C163" s="1" t="s">
        <v>5</v>
      </c>
      <c r="D163" s="1">
        <v>20.84</v>
      </c>
      <c r="E163" s="1">
        <f>VLOOKUP(A163,'Global-Data'!$A:$B,2,FALSE)</f>
        <v>8.64</v>
      </c>
      <c r="F163" s="1">
        <f t="shared" si="4"/>
        <v>20.835000000000001</v>
      </c>
      <c r="G163" s="1">
        <f>VLOOKUP(A163,'Global-Data'!$A:$C,3,FALSE)</f>
        <v>8.6350000000000016</v>
      </c>
      <c r="H163" s="1">
        <f t="shared" si="5"/>
        <v>12.2</v>
      </c>
      <c r="I163" s="1">
        <f>VLOOKUP($A163,My_favorite_cities!$A:$E,5,FALSE)</f>
        <v>16.27</v>
      </c>
      <c r="J163" s="1">
        <f>VLOOKUP($A163,My_favorite_cities!$G:$K,5,FALSE)</f>
        <v>9.1649999999999991</v>
      </c>
    </row>
    <row r="164" spans="1:10" x14ac:dyDescent="0.3">
      <c r="A164" s="1">
        <v>1953</v>
      </c>
      <c r="B164" s="1" t="s">
        <v>4</v>
      </c>
      <c r="C164" s="1" t="s">
        <v>5</v>
      </c>
      <c r="D164" s="1">
        <v>20.11</v>
      </c>
      <c r="E164" s="1">
        <f>VLOOKUP(A164,'Global-Data'!$A:$B,2,FALSE)</f>
        <v>8.8699999999999992</v>
      </c>
      <c r="F164" s="1">
        <f t="shared" si="4"/>
        <v>20.475000000000001</v>
      </c>
      <c r="G164" s="1">
        <f>VLOOKUP(A164,'Global-Data'!$A:$C,3,FALSE)</f>
        <v>8.754999999999999</v>
      </c>
      <c r="H164" s="1">
        <f t="shared" si="5"/>
        <v>11.720000000000002</v>
      </c>
      <c r="I164" s="1">
        <f>VLOOKUP($A164,My_favorite_cities!$A:$E,5,FALSE)</f>
        <v>16.535</v>
      </c>
      <c r="J164" s="1">
        <f>VLOOKUP($A164,My_favorite_cities!$G:$K,5,FALSE)</f>
        <v>9.370000000000001</v>
      </c>
    </row>
    <row r="165" spans="1:10" x14ac:dyDescent="0.3">
      <c r="A165" s="1">
        <v>1954</v>
      </c>
      <c r="B165" s="1" t="s">
        <v>4</v>
      </c>
      <c r="C165" s="1" t="s">
        <v>5</v>
      </c>
      <c r="D165" s="1">
        <v>20.43</v>
      </c>
      <c r="E165" s="1">
        <f>VLOOKUP(A165,'Global-Data'!$A:$B,2,FALSE)</f>
        <v>8.56</v>
      </c>
      <c r="F165" s="1">
        <f t="shared" si="4"/>
        <v>20.27</v>
      </c>
      <c r="G165" s="1">
        <f>VLOOKUP(A165,'Global-Data'!$A:$C,3,FALSE)</f>
        <v>8.7149999999999999</v>
      </c>
      <c r="H165" s="1">
        <f t="shared" si="5"/>
        <v>11.555</v>
      </c>
      <c r="I165" s="1">
        <f>VLOOKUP($A165,My_favorite_cities!$A:$E,5,FALSE)</f>
        <v>16.2</v>
      </c>
      <c r="J165" s="1">
        <f>VLOOKUP($A165,My_favorite_cities!$G:$K,5,FALSE)</f>
        <v>9.27</v>
      </c>
    </row>
    <row r="166" spans="1:10" x14ac:dyDescent="0.3">
      <c r="A166" s="1">
        <v>1955</v>
      </c>
      <c r="B166" s="1" t="s">
        <v>4</v>
      </c>
      <c r="C166" s="1" t="s">
        <v>5</v>
      </c>
      <c r="D166" s="1">
        <v>21.23</v>
      </c>
      <c r="E166" s="1">
        <f>VLOOKUP(A166,'Global-Data'!$A:$B,2,FALSE)</f>
        <v>8.6300000000000008</v>
      </c>
      <c r="F166" s="1">
        <f t="shared" si="4"/>
        <v>20.83</v>
      </c>
      <c r="G166" s="1">
        <f>VLOOKUP(A166,'Global-Data'!$A:$C,3,FALSE)</f>
        <v>8.5950000000000006</v>
      </c>
      <c r="H166" s="1">
        <f t="shared" si="5"/>
        <v>12.234999999999998</v>
      </c>
      <c r="I166" s="1">
        <f>VLOOKUP($A166,My_favorite_cities!$A:$E,5,FALSE)</f>
        <v>16.355</v>
      </c>
      <c r="J166" s="1">
        <f>VLOOKUP($A166,My_favorite_cities!$G:$K,5,FALSE)</f>
        <v>8.3849999999999998</v>
      </c>
    </row>
    <row r="167" spans="1:10" x14ac:dyDescent="0.3">
      <c r="A167" s="1">
        <v>1956</v>
      </c>
      <c r="B167" s="1" t="s">
        <v>4</v>
      </c>
      <c r="C167" s="1" t="s">
        <v>5</v>
      </c>
      <c r="D167" s="1">
        <v>20.45</v>
      </c>
      <c r="E167" s="1">
        <f>VLOOKUP(A167,'Global-Data'!$A:$B,2,FALSE)</f>
        <v>8.2799999999999994</v>
      </c>
      <c r="F167" s="1">
        <f t="shared" si="4"/>
        <v>20.84</v>
      </c>
      <c r="G167" s="1">
        <f>VLOOKUP(A167,'Global-Data'!$A:$C,3,FALSE)</f>
        <v>8.4550000000000001</v>
      </c>
      <c r="H167" s="1">
        <f t="shared" si="5"/>
        <v>12.385</v>
      </c>
      <c r="I167" s="1">
        <f>VLOOKUP($A167,My_favorite_cities!$A:$E,5,FALSE)</f>
        <v>16.03</v>
      </c>
      <c r="J167" s="1">
        <f>VLOOKUP($A167,My_favorite_cities!$G:$K,5,FALSE)</f>
        <v>7.9649999999999999</v>
      </c>
    </row>
    <row r="168" spans="1:10" x14ac:dyDescent="0.3">
      <c r="A168" s="1">
        <v>1957</v>
      </c>
      <c r="B168" s="1" t="s">
        <v>4</v>
      </c>
      <c r="C168" s="1" t="s">
        <v>5</v>
      </c>
      <c r="D168" s="1">
        <v>20.56</v>
      </c>
      <c r="E168" s="1">
        <f>VLOOKUP(A168,'Global-Data'!$A:$B,2,FALSE)</f>
        <v>8.73</v>
      </c>
      <c r="F168" s="1">
        <f t="shared" si="4"/>
        <v>20.504999999999999</v>
      </c>
      <c r="G168" s="1">
        <f>VLOOKUP(A168,'Global-Data'!$A:$C,3,FALSE)</f>
        <v>8.504999999999999</v>
      </c>
      <c r="H168" s="1">
        <f t="shared" si="5"/>
        <v>12</v>
      </c>
      <c r="I168" s="1">
        <f>VLOOKUP($A168,My_favorite_cities!$A:$E,5,FALSE)</f>
        <v>15.615</v>
      </c>
      <c r="J168" s="1">
        <f>VLOOKUP($A168,My_favorite_cities!$G:$K,5,FALSE)</f>
        <v>8.5150000000000006</v>
      </c>
    </row>
    <row r="169" spans="1:10" x14ac:dyDescent="0.3">
      <c r="A169" s="1">
        <v>1958</v>
      </c>
      <c r="B169" s="1" t="s">
        <v>4</v>
      </c>
      <c r="C169" s="1" t="s">
        <v>5</v>
      </c>
      <c r="D169" s="1">
        <v>20.92</v>
      </c>
      <c r="E169" s="1">
        <f>VLOOKUP(A169,'Global-Data'!$A:$B,2,FALSE)</f>
        <v>8.77</v>
      </c>
      <c r="F169" s="1">
        <f t="shared" si="4"/>
        <v>20.740000000000002</v>
      </c>
      <c r="G169" s="1">
        <f>VLOOKUP(A169,'Global-Data'!$A:$C,3,FALSE)</f>
        <v>8.75</v>
      </c>
      <c r="H169" s="1">
        <f t="shared" si="5"/>
        <v>11.990000000000002</v>
      </c>
      <c r="I169" s="1">
        <f>VLOOKUP($A169,My_favorite_cities!$A:$E,5,FALSE)</f>
        <v>16.195</v>
      </c>
      <c r="J169" s="1">
        <f>VLOOKUP($A169,My_favorite_cities!$G:$K,5,FALSE)</f>
        <v>9.2550000000000008</v>
      </c>
    </row>
    <row r="170" spans="1:10" x14ac:dyDescent="0.3">
      <c r="A170" s="1">
        <v>1959</v>
      </c>
      <c r="B170" s="1" t="s">
        <v>4</v>
      </c>
      <c r="C170" s="1" t="s">
        <v>5</v>
      </c>
      <c r="D170" s="1">
        <v>20.11</v>
      </c>
      <c r="E170" s="1">
        <f>VLOOKUP(A170,'Global-Data'!$A:$B,2,FALSE)</f>
        <v>8.73</v>
      </c>
      <c r="F170" s="1">
        <f t="shared" si="4"/>
        <v>20.515000000000001</v>
      </c>
      <c r="G170" s="1">
        <f>VLOOKUP(A170,'Global-Data'!$A:$C,3,FALSE)</f>
        <v>8.75</v>
      </c>
      <c r="H170" s="1">
        <f t="shared" si="5"/>
        <v>11.765000000000001</v>
      </c>
      <c r="I170" s="1">
        <f>VLOOKUP($A170,My_favorite_cities!$A:$E,5,FALSE)</f>
        <v>16.48</v>
      </c>
      <c r="J170" s="1">
        <f>VLOOKUP($A170,My_favorite_cities!$G:$K,5,FALSE)</f>
        <v>9.4649999999999999</v>
      </c>
    </row>
    <row r="171" spans="1:10" x14ac:dyDescent="0.3">
      <c r="A171" s="1">
        <v>1960</v>
      </c>
      <c r="B171" s="1" t="s">
        <v>4</v>
      </c>
      <c r="C171" s="1" t="s">
        <v>5</v>
      </c>
      <c r="D171" s="1">
        <v>21.37</v>
      </c>
      <c r="E171" s="1">
        <f>VLOOKUP(A171,'Global-Data'!$A:$B,2,FALSE)</f>
        <v>8.58</v>
      </c>
      <c r="F171" s="1">
        <f t="shared" si="4"/>
        <v>20.740000000000002</v>
      </c>
      <c r="G171" s="1">
        <f>VLOOKUP(A171,'Global-Data'!$A:$C,3,FALSE)</f>
        <v>8.6550000000000011</v>
      </c>
      <c r="H171" s="1">
        <f t="shared" si="5"/>
        <v>12.085000000000001</v>
      </c>
      <c r="I171" s="1">
        <f>VLOOKUP($A171,My_favorite_cities!$A:$E,5,FALSE)</f>
        <v>16.310000000000002</v>
      </c>
      <c r="J171" s="1">
        <f>VLOOKUP($A171,My_favorite_cities!$G:$K,5,FALSE)</f>
        <v>9.5500000000000007</v>
      </c>
    </row>
    <row r="172" spans="1:10" x14ac:dyDescent="0.3">
      <c r="A172" s="1">
        <v>1961</v>
      </c>
      <c r="B172" s="1" t="s">
        <v>4</v>
      </c>
      <c r="C172" s="1" t="s">
        <v>5</v>
      </c>
      <c r="D172" s="1">
        <v>20.350000000000001</v>
      </c>
      <c r="E172" s="1">
        <f>VLOOKUP(A172,'Global-Data'!$A:$B,2,FALSE)</f>
        <v>8.8000000000000007</v>
      </c>
      <c r="F172" s="1">
        <f t="shared" si="4"/>
        <v>20.86</v>
      </c>
      <c r="G172" s="1">
        <f>VLOOKUP(A172,'Global-Data'!$A:$C,3,FALSE)</f>
        <v>8.6900000000000013</v>
      </c>
      <c r="H172" s="1">
        <f t="shared" si="5"/>
        <v>12.169999999999998</v>
      </c>
      <c r="I172" s="1">
        <f>VLOOKUP($A172,My_favorite_cities!$A:$E,5,FALSE)</f>
        <v>16.600000000000001</v>
      </c>
      <c r="J172" s="1">
        <f>VLOOKUP($A172,My_favorite_cities!$G:$K,5,FALSE)</f>
        <v>9.5150000000000006</v>
      </c>
    </row>
    <row r="173" spans="1:10" x14ac:dyDescent="0.3">
      <c r="A173" s="1">
        <v>1962</v>
      </c>
      <c r="B173" s="1" t="s">
        <v>4</v>
      </c>
      <c r="C173" s="1" t="s">
        <v>5</v>
      </c>
      <c r="D173" s="1">
        <v>21.13</v>
      </c>
      <c r="E173" s="1">
        <f>VLOOKUP(A173,'Global-Data'!$A:$B,2,FALSE)</f>
        <v>8.75</v>
      </c>
      <c r="F173" s="1">
        <f t="shared" si="4"/>
        <v>20.740000000000002</v>
      </c>
      <c r="G173" s="1">
        <f>VLOOKUP(A173,'Global-Data'!$A:$C,3,FALSE)</f>
        <v>8.7750000000000004</v>
      </c>
      <c r="H173" s="1">
        <f t="shared" si="5"/>
        <v>11.965000000000002</v>
      </c>
      <c r="I173" s="1">
        <f>VLOOKUP($A173,My_favorite_cities!$A:$E,5,FALSE)</f>
        <v>16.564999999999998</v>
      </c>
      <c r="J173" s="1">
        <f>VLOOKUP($A173,My_favorite_cities!$G:$K,5,FALSE)</f>
        <v>8.9700000000000006</v>
      </c>
    </row>
    <row r="174" spans="1:10" x14ac:dyDescent="0.3">
      <c r="A174" s="1">
        <v>1963</v>
      </c>
      <c r="B174" s="1" t="s">
        <v>4</v>
      </c>
      <c r="C174" s="1" t="s">
        <v>5</v>
      </c>
      <c r="D174" s="1">
        <v>21.1</v>
      </c>
      <c r="E174" s="1">
        <f>VLOOKUP(A174,'Global-Data'!$A:$B,2,FALSE)</f>
        <v>8.86</v>
      </c>
      <c r="F174" s="1">
        <f t="shared" si="4"/>
        <v>21.115000000000002</v>
      </c>
      <c r="G174" s="1">
        <f>VLOOKUP(A174,'Global-Data'!$A:$C,3,FALSE)</f>
        <v>8.8049999999999997</v>
      </c>
      <c r="H174" s="1">
        <f t="shared" si="5"/>
        <v>12.310000000000002</v>
      </c>
      <c r="I174" s="1">
        <f>VLOOKUP($A174,My_favorite_cities!$A:$E,5,FALSE)</f>
        <v>15.93</v>
      </c>
      <c r="J174" s="1">
        <f>VLOOKUP($A174,My_favorite_cities!$G:$K,5,FALSE)</f>
        <v>8.125</v>
      </c>
    </row>
    <row r="175" spans="1:10" x14ac:dyDescent="0.3">
      <c r="A175" s="1">
        <v>1964</v>
      </c>
      <c r="B175" s="1" t="s">
        <v>4</v>
      </c>
      <c r="C175" s="1" t="s">
        <v>5</v>
      </c>
      <c r="D175" s="1">
        <v>20.22</v>
      </c>
      <c r="E175" s="1">
        <f>VLOOKUP(A175,'Global-Data'!$A:$B,2,FALSE)</f>
        <v>8.41</v>
      </c>
      <c r="F175" s="1">
        <f t="shared" si="4"/>
        <v>20.66</v>
      </c>
      <c r="G175" s="1">
        <f>VLOOKUP(A175,'Global-Data'!$A:$C,3,FALSE)</f>
        <v>8.6349999999999998</v>
      </c>
      <c r="H175" s="1">
        <f t="shared" si="5"/>
        <v>12.025</v>
      </c>
      <c r="I175" s="1">
        <f>VLOOKUP($A175,My_favorite_cities!$A:$E,5,FALSE)</f>
        <v>16.155000000000001</v>
      </c>
      <c r="J175" s="1">
        <f>VLOOKUP($A175,My_favorite_cities!$G:$K,5,FALSE)</f>
        <v>8.48</v>
      </c>
    </row>
    <row r="176" spans="1:10" x14ac:dyDescent="0.3">
      <c r="A176" s="1">
        <v>1965</v>
      </c>
      <c r="B176" s="1" t="s">
        <v>4</v>
      </c>
      <c r="C176" s="1" t="s">
        <v>5</v>
      </c>
      <c r="D176" s="1">
        <v>20.52</v>
      </c>
      <c r="E176" s="1">
        <f>VLOOKUP(A176,'Global-Data'!$A:$B,2,FALSE)</f>
        <v>8.5299999999999994</v>
      </c>
      <c r="F176" s="1">
        <f t="shared" si="4"/>
        <v>20.369999999999997</v>
      </c>
      <c r="G176" s="1">
        <f>VLOOKUP(A176,'Global-Data'!$A:$C,3,FALSE)</f>
        <v>8.4699999999999989</v>
      </c>
      <c r="H176" s="1">
        <f t="shared" si="5"/>
        <v>11.899999999999999</v>
      </c>
      <c r="I176" s="1">
        <f>VLOOKUP($A176,My_favorite_cities!$A:$E,5,FALSE)</f>
        <v>16.28</v>
      </c>
      <c r="J176" s="1">
        <f>VLOOKUP($A176,My_favorite_cities!$G:$K,5,FALSE)</f>
        <v>8.5850000000000009</v>
      </c>
    </row>
    <row r="177" spans="1:10" x14ac:dyDescent="0.3">
      <c r="A177" s="1">
        <v>1966</v>
      </c>
      <c r="B177" s="1" t="s">
        <v>4</v>
      </c>
      <c r="C177" s="1" t="s">
        <v>5</v>
      </c>
      <c r="D177" s="1">
        <v>21.08</v>
      </c>
      <c r="E177" s="1">
        <f>VLOOKUP(A177,'Global-Data'!$A:$B,2,FALSE)</f>
        <v>8.6</v>
      </c>
      <c r="F177" s="1">
        <f t="shared" si="4"/>
        <v>20.799999999999997</v>
      </c>
      <c r="G177" s="1">
        <f>VLOOKUP(A177,'Global-Data'!$A:$C,3,FALSE)</f>
        <v>8.5649999999999995</v>
      </c>
      <c r="H177" s="1">
        <f t="shared" si="5"/>
        <v>12.234999999999998</v>
      </c>
      <c r="I177" s="1">
        <f>VLOOKUP($A177,My_favorite_cities!$A:$E,5,FALSE)</f>
        <v>16.27</v>
      </c>
      <c r="J177" s="1">
        <f>VLOOKUP($A177,My_favorite_cities!$G:$K,5,FALSE)</f>
        <v>8.8350000000000009</v>
      </c>
    </row>
    <row r="178" spans="1:10" x14ac:dyDescent="0.3">
      <c r="A178" s="1">
        <v>1967</v>
      </c>
      <c r="B178" s="1" t="s">
        <v>4</v>
      </c>
      <c r="C178" s="1" t="s">
        <v>5</v>
      </c>
      <c r="D178" s="1">
        <v>20.11</v>
      </c>
      <c r="E178" s="1">
        <f>VLOOKUP(A178,'Global-Data'!$A:$B,2,FALSE)</f>
        <v>8.6999999999999993</v>
      </c>
      <c r="F178" s="1">
        <f t="shared" si="4"/>
        <v>20.594999999999999</v>
      </c>
      <c r="G178" s="1">
        <f>VLOOKUP(A178,'Global-Data'!$A:$C,3,FALSE)</f>
        <v>8.6499999999999986</v>
      </c>
      <c r="H178" s="1">
        <f t="shared" si="5"/>
        <v>11.945</v>
      </c>
      <c r="I178" s="1">
        <f>VLOOKUP($A178,My_favorite_cities!$A:$E,5,FALSE)</f>
        <v>16.53</v>
      </c>
      <c r="J178" s="1">
        <f>VLOOKUP($A178,My_favorite_cities!$G:$K,5,FALSE)</f>
        <v>9.7100000000000009</v>
      </c>
    </row>
    <row r="179" spans="1:10" x14ac:dyDescent="0.3">
      <c r="A179" s="1">
        <v>1968</v>
      </c>
      <c r="B179" s="1" t="s">
        <v>4</v>
      </c>
      <c r="C179" s="1" t="s">
        <v>5</v>
      </c>
      <c r="D179" s="1">
        <v>20.63</v>
      </c>
      <c r="E179" s="1">
        <f>VLOOKUP(A179,'Global-Data'!$A:$B,2,FALSE)</f>
        <v>8.52</v>
      </c>
      <c r="F179" s="1">
        <f t="shared" si="4"/>
        <v>20.369999999999997</v>
      </c>
      <c r="G179" s="1">
        <f>VLOOKUP(A179,'Global-Data'!$A:$C,3,FALSE)</f>
        <v>8.61</v>
      </c>
      <c r="H179" s="1">
        <f t="shared" si="5"/>
        <v>11.759999999999998</v>
      </c>
      <c r="I179" s="1">
        <f>VLOOKUP($A179,My_favorite_cities!$A:$E,5,FALSE)</f>
        <v>16.504999999999999</v>
      </c>
      <c r="J179" s="1">
        <f>VLOOKUP($A179,My_favorite_cities!$G:$K,5,FALSE)</f>
        <v>9.68</v>
      </c>
    </row>
    <row r="180" spans="1:10" x14ac:dyDescent="0.3">
      <c r="A180" s="1">
        <v>1969</v>
      </c>
      <c r="B180" s="1" t="s">
        <v>4</v>
      </c>
      <c r="C180" s="1" t="s">
        <v>5</v>
      </c>
      <c r="D180" s="1">
        <v>20.75</v>
      </c>
      <c r="E180" s="1">
        <f>VLOOKUP(A180,'Global-Data'!$A:$B,2,FALSE)</f>
        <v>8.6</v>
      </c>
      <c r="F180" s="1">
        <f t="shared" si="4"/>
        <v>20.689999999999998</v>
      </c>
      <c r="G180" s="1">
        <f>VLOOKUP(A180,'Global-Data'!$A:$C,3,FALSE)</f>
        <v>8.5599999999999987</v>
      </c>
      <c r="H180" s="1">
        <f t="shared" si="5"/>
        <v>12.129999999999999</v>
      </c>
      <c r="I180" s="1">
        <f>VLOOKUP($A180,My_favorite_cities!$A:$E,5,FALSE)</f>
        <v>16.125</v>
      </c>
      <c r="J180" s="1">
        <f>VLOOKUP($A180,My_favorite_cities!$G:$K,5,FALSE)</f>
        <v>8.8550000000000004</v>
      </c>
    </row>
    <row r="181" spans="1:10" x14ac:dyDescent="0.3">
      <c r="A181" s="1">
        <v>1970</v>
      </c>
      <c r="B181" s="1" t="s">
        <v>4</v>
      </c>
      <c r="C181" s="1" t="s">
        <v>5</v>
      </c>
      <c r="D181" s="1">
        <v>20.64</v>
      </c>
      <c r="E181" s="1">
        <f>VLOOKUP(A181,'Global-Data'!$A:$B,2,FALSE)</f>
        <v>8.6999999999999993</v>
      </c>
      <c r="F181" s="1">
        <f t="shared" si="4"/>
        <v>20.695</v>
      </c>
      <c r="G181" s="1">
        <f>VLOOKUP(A181,'Global-Data'!$A:$C,3,FALSE)</f>
        <v>8.6499999999999986</v>
      </c>
      <c r="H181" s="1">
        <f t="shared" si="5"/>
        <v>12.045000000000002</v>
      </c>
      <c r="I181" s="1">
        <f>VLOOKUP($A181,My_favorite_cities!$A:$E,5,FALSE)</f>
        <v>16.065000000000001</v>
      </c>
      <c r="J181" s="1">
        <f>VLOOKUP($A181,My_favorite_cities!$G:$K,5,FALSE)</f>
        <v>8.43</v>
      </c>
    </row>
    <row r="182" spans="1:10" x14ac:dyDescent="0.3">
      <c r="A182" s="1">
        <v>1971</v>
      </c>
      <c r="B182" s="1" t="s">
        <v>4</v>
      </c>
      <c r="C182" s="1" t="s">
        <v>5</v>
      </c>
      <c r="D182" s="1">
        <v>20.51</v>
      </c>
      <c r="E182" s="1">
        <f>VLOOKUP(A182,'Global-Data'!$A:$B,2,FALSE)</f>
        <v>8.6</v>
      </c>
      <c r="F182" s="1">
        <f t="shared" si="4"/>
        <v>20.575000000000003</v>
      </c>
      <c r="G182" s="1">
        <f>VLOOKUP(A182,'Global-Data'!$A:$C,3,FALSE)</f>
        <v>8.6499999999999986</v>
      </c>
      <c r="H182" s="1">
        <f t="shared" si="5"/>
        <v>11.925000000000004</v>
      </c>
      <c r="I182" s="1">
        <f>VLOOKUP($A182,My_favorite_cities!$A:$E,5,FALSE)</f>
        <v>16.21</v>
      </c>
      <c r="J182" s="1">
        <f>VLOOKUP($A182,My_favorite_cities!$G:$K,5,FALSE)</f>
        <v>8.9849999999999994</v>
      </c>
    </row>
    <row r="183" spans="1:10" x14ac:dyDescent="0.3">
      <c r="A183" s="1">
        <v>1972</v>
      </c>
      <c r="B183" s="1" t="s">
        <v>4</v>
      </c>
      <c r="C183" s="1" t="s">
        <v>5</v>
      </c>
      <c r="D183" s="1">
        <v>20.7</v>
      </c>
      <c r="E183" s="1">
        <f>VLOOKUP(A183,'Global-Data'!$A:$B,2,FALSE)</f>
        <v>8.5</v>
      </c>
      <c r="F183" s="1">
        <f t="shared" si="4"/>
        <v>20.605</v>
      </c>
      <c r="G183" s="1">
        <f>VLOOKUP(A183,'Global-Data'!$A:$C,3,FALSE)</f>
        <v>8.5500000000000007</v>
      </c>
      <c r="H183" s="1">
        <f t="shared" si="5"/>
        <v>12.055</v>
      </c>
      <c r="I183" s="1">
        <f>VLOOKUP($A183,My_favorite_cities!$A:$E,5,FALSE)</f>
        <v>15.805</v>
      </c>
      <c r="J183" s="1">
        <f>VLOOKUP($A183,My_favorite_cities!$G:$K,5,FALSE)</f>
        <v>9.2100000000000009</v>
      </c>
    </row>
    <row r="184" spans="1:10" x14ac:dyDescent="0.3">
      <c r="A184" s="1">
        <v>1973</v>
      </c>
      <c r="B184" s="1" t="s">
        <v>4</v>
      </c>
      <c r="C184" s="1" t="s">
        <v>5</v>
      </c>
      <c r="D184" s="1">
        <v>20.54</v>
      </c>
      <c r="E184" s="1">
        <f>VLOOKUP(A184,'Global-Data'!$A:$B,2,FALSE)</f>
        <v>8.9499999999999993</v>
      </c>
      <c r="F184" s="1">
        <f t="shared" si="4"/>
        <v>20.619999999999997</v>
      </c>
      <c r="G184" s="1">
        <f>VLOOKUP(A184,'Global-Data'!$A:$C,3,FALSE)</f>
        <v>8.7249999999999996</v>
      </c>
      <c r="H184" s="1">
        <f t="shared" si="5"/>
        <v>11.894999999999998</v>
      </c>
      <c r="I184" s="1">
        <f>VLOOKUP($A184,My_favorite_cities!$A:$E,5,FALSE)</f>
        <v>15.82</v>
      </c>
      <c r="J184" s="1">
        <f>VLOOKUP($A184,My_favorite_cities!$G:$K,5,FALSE)</f>
        <v>9.06</v>
      </c>
    </row>
    <row r="185" spans="1:10" x14ac:dyDescent="0.3">
      <c r="A185" s="1">
        <v>1974</v>
      </c>
      <c r="B185" s="1" t="s">
        <v>4</v>
      </c>
      <c r="C185" s="1" t="s">
        <v>5</v>
      </c>
      <c r="D185" s="1">
        <v>20.55</v>
      </c>
      <c r="E185" s="1">
        <f>VLOOKUP(A185,'Global-Data'!$A:$B,2,FALSE)</f>
        <v>8.4700000000000006</v>
      </c>
      <c r="F185" s="1">
        <f t="shared" si="4"/>
        <v>20.545000000000002</v>
      </c>
      <c r="G185" s="1">
        <f>VLOOKUP(A185,'Global-Data'!$A:$C,3,FALSE)</f>
        <v>8.7100000000000009</v>
      </c>
      <c r="H185" s="1">
        <f t="shared" si="5"/>
        <v>11.835000000000001</v>
      </c>
      <c r="I185" s="1">
        <f>VLOOKUP($A185,My_favorite_cities!$A:$E,5,FALSE)</f>
        <v>15.995000000000001</v>
      </c>
      <c r="J185" s="1">
        <f>VLOOKUP($A185,My_favorite_cities!$G:$K,5,FALSE)</f>
        <v>9.5650000000000013</v>
      </c>
    </row>
    <row r="186" spans="1:10" x14ac:dyDescent="0.3">
      <c r="A186" s="1">
        <v>1975</v>
      </c>
      <c r="B186" s="1" t="s">
        <v>4</v>
      </c>
      <c r="C186" s="1" t="s">
        <v>5</v>
      </c>
      <c r="D186" s="1">
        <v>20.45</v>
      </c>
      <c r="E186" s="1">
        <f>VLOOKUP(A186,'Global-Data'!$A:$B,2,FALSE)</f>
        <v>8.74</v>
      </c>
      <c r="F186" s="1">
        <f t="shared" si="4"/>
        <v>20.5</v>
      </c>
      <c r="G186" s="1">
        <f>VLOOKUP(A186,'Global-Data'!$A:$C,3,FALSE)</f>
        <v>8.6050000000000004</v>
      </c>
      <c r="H186" s="1">
        <f t="shared" si="5"/>
        <v>11.895</v>
      </c>
      <c r="I186" s="1">
        <f>VLOOKUP($A186,My_favorite_cities!$A:$E,5,FALSE)</f>
        <v>15.955</v>
      </c>
      <c r="J186" s="1">
        <f>VLOOKUP($A186,My_favorite_cities!$G:$K,5,FALSE)</f>
        <v>9.9849999999999994</v>
      </c>
    </row>
    <row r="187" spans="1:10" x14ac:dyDescent="0.3">
      <c r="A187" s="1">
        <v>1976</v>
      </c>
      <c r="B187" s="1" t="s">
        <v>4</v>
      </c>
      <c r="C187" s="1" t="s">
        <v>5</v>
      </c>
      <c r="D187" s="1">
        <v>20.22</v>
      </c>
      <c r="E187" s="1">
        <f>VLOOKUP(A187,'Global-Data'!$A:$B,2,FALSE)</f>
        <v>8.35</v>
      </c>
      <c r="F187" s="1">
        <f t="shared" si="4"/>
        <v>20.335000000000001</v>
      </c>
      <c r="G187" s="1">
        <f>VLOOKUP(A187,'Global-Data'!$A:$C,3,FALSE)</f>
        <v>8.5449999999999999</v>
      </c>
      <c r="H187" s="1">
        <f t="shared" si="5"/>
        <v>11.790000000000001</v>
      </c>
      <c r="I187" s="1">
        <f>VLOOKUP($A187,My_favorite_cities!$A:$E,5,FALSE)</f>
        <v>16</v>
      </c>
      <c r="J187" s="1">
        <f>VLOOKUP($A187,My_favorite_cities!$G:$K,5,FALSE)</f>
        <v>9.6150000000000002</v>
      </c>
    </row>
    <row r="188" spans="1:10" x14ac:dyDescent="0.3">
      <c r="A188" s="1">
        <v>1977</v>
      </c>
      <c r="B188" s="1" t="s">
        <v>4</v>
      </c>
      <c r="C188" s="1" t="s">
        <v>5</v>
      </c>
      <c r="D188" s="1">
        <v>20.64</v>
      </c>
      <c r="E188" s="1">
        <f>VLOOKUP(A188,'Global-Data'!$A:$B,2,FALSE)</f>
        <v>8.85</v>
      </c>
      <c r="F188" s="1">
        <f t="shared" si="4"/>
        <v>20.43</v>
      </c>
      <c r="G188" s="1">
        <f>VLOOKUP(A188,'Global-Data'!$A:$C,3,FALSE)</f>
        <v>8.6</v>
      </c>
      <c r="H188" s="1">
        <f t="shared" si="5"/>
        <v>11.83</v>
      </c>
      <c r="I188" s="1">
        <f>VLOOKUP($A188,My_favorite_cities!$A:$E,5,FALSE)</f>
        <v>16.024999999999999</v>
      </c>
      <c r="J188" s="1">
        <f>VLOOKUP($A188,My_favorite_cities!$G:$K,5,FALSE)</f>
        <v>9.3449999999999989</v>
      </c>
    </row>
    <row r="189" spans="1:10" x14ac:dyDescent="0.3">
      <c r="A189" s="1">
        <v>1978</v>
      </c>
      <c r="B189" s="1" t="s">
        <v>4</v>
      </c>
      <c r="C189" s="1" t="s">
        <v>5</v>
      </c>
      <c r="D189" s="1">
        <v>20.61</v>
      </c>
      <c r="E189" s="1">
        <f>VLOOKUP(A189,'Global-Data'!$A:$B,2,FALSE)</f>
        <v>8.69</v>
      </c>
      <c r="F189" s="1">
        <f t="shared" si="4"/>
        <v>20.625</v>
      </c>
      <c r="G189" s="1">
        <f>VLOOKUP(A189,'Global-Data'!$A:$C,3,FALSE)</f>
        <v>8.77</v>
      </c>
      <c r="H189" s="1">
        <f t="shared" si="5"/>
        <v>11.855</v>
      </c>
      <c r="I189" s="1">
        <f>VLOOKUP($A189,My_favorite_cities!$A:$E,5,FALSE)</f>
        <v>16.060000000000002</v>
      </c>
      <c r="J189" s="1">
        <f>VLOOKUP($A189,My_favorite_cities!$G:$K,5,FALSE)</f>
        <v>9.1999999999999993</v>
      </c>
    </row>
    <row r="190" spans="1:10" x14ac:dyDescent="0.3">
      <c r="A190" s="1">
        <v>1979</v>
      </c>
      <c r="B190" s="1" t="s">
        <v>4</v>
      </c>
      <c r="C190" s="1" t="s">
        <v>5</v>
      </c>
      <c r="D190" s="1">
        <v>21.07</v>
      </c>
      <c r="E190" s="1">
        <f>VLOOKUP(A190,'Global-Data'!$A:$B,2,FALSE)</f>
        <v>8.73</v>
      </c>
      <c r="F190" s="1">
        <f t="shared" si="4"/>
        <v>20.84</v>
      </c>
      <c r="G190" s="1">
        <f>VLOOKUP(A190,'Global-Data'!$A:$C,3,FALSE)</f>
        <v>8.7100000000000009</v>
      </c>
      <c r="H190" s="1">
        <f t="shared" si="5"/>
        <v>12.129999999999999</v>
      </c>
      <c r="I190" s="1">
        <f>VLOOKUP($A190,My_favorite_cities!$A:$E,5,FALSE)</f>
        <v>16.204999999999998</v>
      </c>
      <c r="J190" s="1">
        <f>VLOOKUP($A190,My_favorite_cities!$G:$K,5,FALSE)</f>
        <v>8.6950000000000003</v>
      </c>
    </row>
    <row r="191" spans="1:10" x14ac:dyDescent="0.3">
      <c r="A191" s="1">
        <v>1980</v>
      </c>
      <c r="B191" s="1" t="s">
        <v>4</v>
      </c>
      <c r="C191" s="1" t="s">
        <v>5</v>
      </c>
      <c r="D191" s="1">
        <v>20.440000000000001</v>
      </c>
      <c r="E191" s="1">
        <f>VLOOKUP(A191,'Global-Data'!$A:$B,2,FALSE)</f>
        <v>8.98</v>
      </c>
      <c r="F191" s="1">
        <f t="shared" si="4"/>
        <v>20.755000000000003</v>
      </c>
      <c r="G191" s="1">
        <f>VLOOKUP(A191,'Global-Data'!$A:$C,3,FALSE)</f>
        <v>8.8550000000000004</v>
      </c>
      <c r="H191" s="1">
        <f t="shared" si="5"/>
        <v>11.900000000000002</v>
      </c>
      <c r="I191" s="1">
        <f>VLOOKUP($A191,My_favorite_cities!$A:$E,5,FALSE)</f>
        <v>16.11</v>
      </c>
      <c r="J191" s="1">
        <f>VLOOKUP($A191,My_favorite_cities!$G:$K,5,FALSE)</f>
        <v>8.3949999999999996</v>
      </c>
    </row>
    <row r="192" spans="1:10" x14ac:dyDescent="0.3">
      <c r="A192" s="1">
        <v>1981</v>
      </c>
      <c r="B192" s="1" t="s">
        <v>4</v>
      </c>
      <c r="C192" s="1" t="s">
        <v>5</v>
      </c>
      <c r="D192" s="1">
        <v>20.6</v>
      </c>
      <c r="E192" s="1">
        <f>VLOOKUP(A192,'Global-Data'!$A:$B,2,FALSE)</f>
        <v>9.17</v>
      </c>
      <c r="F192" s="1">
        <f t="shared" si="4"/>
        <v>20.520000000000003</v>
      </c>
      <c r="G192" s="1">
        <f>VLOOKUP(A192,'Global-Data'!$A:$C,3,FALSE)</f>
        <v>9.0749999999999993</v>
      </c>
      <c r="H192" s="1">
        <f t="shared" si="5"/>
        <v>11.445000000000004</v>
      </c>
      <c r="I192" s="1">
        <f>VLOOKUP($A192,My_favorite_cities!$A:$E,5,FALSE)</f>
        <v>16.21</v>
      </c>
      <c r="J192" s="1">
        <f>VLOOKUP($A192,My_favorite_cities!$G:$K,5,FALSE)</f>
        <v>8.7199999999999989</v>
      </c>
    </row>
    <row r="193" spans="1:10" x14ac:dyDescent="0.3">
      <c r="A193" s="1">
        <v>1982</v>
      </c>
      <c r="B193" s="1" t="s">
        <v>4</v>
      </c>
      <c r="C193" s="1" t="s">
        <v>5</v>
      </c>
      <c r="D193" s="1">
        <v>20.16</v>
      </c>
      <c r="E193" s="1">
        <f>VLOOKUP(A193,'Global-Data'!$A:$B,2,FALSE)</f>
        <v>8.64</v>
      </c>
      <c r="F193" s="1">
        <f t="shared" si="4"/>
        <v>20.380000000000003</v>
      </c>
      <c r="G193" s="1">
        <f>VLOOKUP(A193,'Global-Data'!$A:$C,3,FALSE)</f>
        <v>8.9050000000000011</v>
      </c>
      <c r="H193" s="1">
        <f t="shared" si="5"/>
        <v>11.475000000000001</v>
      </c>
      <c r="I193" s="1">
        <f>VLOOKUP($A193,My_favorite_cities!$A:$E,5,FALSE)</f>
        <v>16.754999999999999</v>
      </c>
      <c r="J193" s="1">
        <f>VLOOKUP($A193,My_favorite_cities!$G:$K,5,FALSE)</f>
        <v>9.629999999999999</v>
      </c>
    </row>
    <row r="194" spans="1:10" x14ac:dyDescent="0.3">
      <c r="A194" s="1">
        <v>1983</v>
      </c>
      <c r="B194" s="1" t="s">
        <v>4</v>
      </c>
      <c r="C194" s="1" t="s">
        <v>5</v>
      </c>
      <c r="D194" s="1">
        <v>19.87</v>
      </c>
      <c r="E194" s="1">
        <f>VLOOKUP(A194,'Global-Data'!$A:$B,2,FALSE)</f>
        <v>9.0299999999999994</v>
      </c>
      <c r="F194" s="1">
        <f t="shared" si="4"/>
        <v>20.015000000000001</v>
      </c>
      <c r="G194" s="1">
        <f>VLOOKUP(A194,'Global-Data'!$A:$C,3,FALSE)</f>
        <v>8.8350000000000009</v>
      </c>
      <c r="H194" s="1">
        <f t="shared" si="5"/>
        <v>11.18</v>
      </c>
      <c r="I194" s="1">
        <f>VLOOKUP($A194,My_favorite_cities!$A:$E,5,FALSE)</f>
        <v>16.89</v>
      </c>
      <c r="J194" s="1">
        <f>VLOOKUP($A194,My_favorite_cities!$G:$K,5,FALSE)</f>
        <v>10.145</v>
      </c>
    </row>
    <row r="195" spans="1:10" x14ac:dyDescent="0.3">
      <c r="A195" s="1">
        <v>1984</v>
      </c>
      <c r="B195" s="1" t="s">
        <v>4</v>
      </c>
      <c r="C195" s="1" t="s">
        <v>5</v>
      </c>
      <c r="D195" s="1">
        <v>20.51</v>
      </c>
      <c r="E195" s="1">
        <f>VLOOKUP(A195,'Global-Data'!$A:$B,2,FALSE)</f>
        <v>8.69</v>
      </c>
      <c r="F195" s="1">
        <f t="shared" si="4"/>
        <v>20.190000000000001</v>
      </c>
      <c r="G195" s="1">
        <f>VLOOKUP(A195,'Global-Data'!$A:$C,3,FALSE)</f>
        <v>8.86</v>
      </c>
      <c r="H195" s="1">
        <f t="shared" si="5"/>
        <v>11.330000000000002</v>
      </c>
      <c r="I195" s="1">
        <f>VLOOKUP($A195,My_favorite_cities!$A:$E,5,FALSE)</f>
        <v>16.364999999999998</v>
      </c>
      <c r="J195" s="1">
        <f>VLOOKUP($A195,My_favorite_cities!$G:$K,5,FALSE)</f>
        <v>9.5749999999999993</v>
      </c>
    </row>
    <row r="196" spans="1:10" x14ac:dyDescent="0.3">
      <c r="A196" s="1">
        <v>1985</v>
      </c>
      <c r="B196" s="1" t="s">
        <v>4</v>
      </c>
      <c r="C196" s="1" t="s">
        <v>5</v>
      </c>
      <c r="D196" s="1">
        <v>20.84</v>
      </c>
      <c r="E196" s="1">
        <f>VLOOKUP(A196,'Global-Data'!$A:$B,2,FALSE)</f>
        <v>8.66</v>
      </c>
      <c r="F196" s="1">
        <f t="shared" ref="F196:F224" si="6">AVERAGE(D195:D196)</f>
        <v>20.675000000000001</v>
      </c>
      <c r="G196" s="1">
        <f>VLOOKUP(A196,'Global-Data'!$A:$C,3,FALSE)</f>
        <v>8.6750000000000007</v>
      </c>
      <c r="H196" s="1">
        <f t="shared" ref="H196:H224" si="7">F196-G196</f>
        <v>12</v>
      </c>
      <c r="I196" s="1">
        <f>VLOOKUP($A196,My_favorite_cities!$A:$E,5,FALSE)</f>
        <v>16.175000000000001</v>
      </c>
      <c r="J196" s="1">
        <f>VLOOKUP($A196,My_favorite_cities!$G:$K,5,FALSE)</f>
        <v>8.6999999999999993</v>
      </c>
    </row>
    <row r="197" spans="1:10" x14ac:dyDescent="0.3">
      <c r="A197" s="1">
        <v>1986</v>
      </c>
      <c r="B197" s="1" t="s">
        <v>4</v>
      </c>
      <c r="C197" s="1" t="s">
        <v>5</v>
      </c>
      <c r="D197" s="1">
        <v>20.59</v>
      </c>
      <c r="E197" s="1">
        <f>VLOOKUP(A197,'Global-Data'!$A:$B,2,FALSE)</f>
        <v>8.83</v>
      </c>
      <c r="F197" s="1">
        <f t="shared" si="6"/>
        <v>20.715</v>
      </c>
      <c r="G197" s="1">
        <f>VLOOKUP(A197,'Global-Data'!$A:$C,3,FALSE)</f>
        <v>8.745000000000001</v>
      </c>
      <c r="H197" s="1">
        <f t="shared" si="7"/>
        <v>11.969999999999999</v>
      </c>
      <c r="I197" s="1">
        <f>VLOOKUP($A197,My_favorite_cities!$A:$E,5,FALSE)</f>
        <v>16.53</v>
      </c>
      <c r="J197" s="1">
        <f>VLOOKUP($A197,My_favorite_cities!$G:$K,5,FALSE)</f>
        <v>8.620000000000001</v>
      </c>
    </row>
    <row r="198" spans="1:10" x14ac:dyDescent="0.3">
      <c r="A198" s="1">
        <v>1987</v>
      </c>
      <c r="B198" s="1" t="s">
        <v>4</v>
      </c>
      <c r="C198" s="1" t="s">
        <v>5</v>
      </c>
      <c r="D198" s="1">
        <v>20.21</v>
      </c>
      <c r="E198" s="1">
        <f>VLOOKUP(A198,'Global-Data'!$A:$B,2,FALSE)</f>
        <v>8.99</v>
      </c>
      <c r="F198" s="1">
        <f t="shared" si="6"/>
        <v>20.399999999999999</v>
      </c>
      <c r="G198" s="1">
        <f>VLOOKUP(A198,'Global-Data'!$A:$C,3,FALSE)</f>
        <v>8.91</v>
      </c>
      <c r="H198" s="1">
        <f t="shared" si="7"/>
        <v>11.489999999999998</v>
      </c>
      <c r="I198" s="1">
        <f>VLOOKUP($A198,My_favorite_cities!$A:$E,5,FALSE)</f>
        <v>16.704999999999998</v>
      </c>
      <c r="J198" s="1">
        <f>VLOOKUP($A198,My_favorite_cities!$G:$K,5,FALSE)</f>
        <v>8.4349999999999987</v>
      </c>
    </row>
    <row r="199" spans="1:10" x14ac:dyDescent="0.3">
      <c r="A199" s="1">
        <v>1988</v>
      </c>
      <c r="B199" s="1" t="s">
        <v>4</v>
      </c>
      <c r="C199" s="1" t="s">
        <v>5</v>
      </c>
      <c r="D199" s="1">
        <v>20.63</v>
      </c>
      <c r="E199" s="1">
        <f>VLOOKUP(A199,'Global-Data'!$A:$B,2,FALSE)</f>
        <v>9.1999999999999993</v>
      </c>
      <c r="F199" s="1">
        <f t="shared" si="6"/>
        <v>20.420000000000002</v>
      </c>
      <c r="G199" s="1">
        <f>VLOOKUP(A199,'Global-Data'!$A:$C,3,FALSE)</f>
        <v>9.0949999999999989</v>
      </c>
      <c r="H199" s="1">
        <f t="shared" si="7"/>
        <v>11.325000000000003</v>
      </c>
      <c r="I199" s="1">
        <f>VLOOKUP($A199,My_favorite_cities!$A:$E,5,FALSE)</f>
        <v>16.899999999999999</v>
      </c>
      <c r="J199" s="1">
        <f>VLOOKUP($A199,My_favorite_cities!$G:$K,5,FALSE)</f>
        <v>9.0549999999999997</v>
      </c>
    </row>
    <row r="200" spans="1:10" x14ac:dyDescent="0.3">
      <c r="A200" s="1">
        <v>1989</v>
      </c>
      <c r="B200" s="1" t="s">
        <v>4</v>
      </c>
      <c r="C200" s="1" t="s">
        <v>5</v>
      </c>
      <c r="D200" s="1">
        <v>20.46</v>
      </c>
      <c r="E200" s="1">
        <f>VLOOKUP(A200,'Global-Data'!$A:$B,2,FALSE)</f>
        <v>8.92</v>
      </c>
      <c r="F200" s="1">
        <f t="shared" si="6"/>
        <v>20.545000000000002</v>
      </c>
      <c r="G200" s="1">
        <f>VLOOKUP(A200,'Global-Data'!$A:$C,3,FALSE)</f>
        <v>9.0599999999999987</v>
      </c>
      <c r="H200" s="1">
        <f t="shared" si="7"/>
        <v>11.485000000000003</v>
      </c>
      <c r="I200" s="1">
        <f>VLOOKUP($A200,My_favorite_cities!$A:$E,5,FALSE)</f>
        <v>17.215</v>
      </c>
      <c r="J200" s="1">
        <f>VLOOKUP($A200,My_favorite_cities!$G:$K,5,FALSE)</f>
        <v>10.370000000000001</v>
      </c>
    </row>
    <row r="201" spans="1:10" x14ac:dyDescent="0.3">
      <c r="A201" s="1">
        <v>1990</v>
      </c>
      <c r="B201" s="1" t="s">
        <v>4</v>
      </c>
      <c r="C201" s="1" t="s">
        <v>5</v>
      </c>
      <c r="D201" s="1">
        <v>20.73</v>
      </c>
      <c r="E201" s="1">
        <f>VLOOKUP(A201,'Global-Data'!$A:$B,2,FALSE)</f>
        <v>9.23</v>
      </c>
      <c r="F201" s="1">
        <f t="shared" si="6"/>
        <v>20.594999999999999</v>
      </c>
      <c r="G201" s="1">
        <f>VLOOKUP(A201,'Global-Data'!$A:$C,3,FALSE)</f>
        <v>9.0749999999999993</v>
      </c>
      <c r="H201" s="1">
        <f t="shared" si="7"/>
        <v>11.52</v>
      </c>
      <c r="I201" s="1">
        <f>VLOOKUP($A201,My_favorite_cities!$A:$E,5,FALSE)</f>
        <v>17.365000000000002</v>
      </c>
      <c r="J201" s="1">
        <f>VLOOKUP($A201,My_favorite_cities!$G:$K,5,FALSE)</f>
        <v>10.715</v>
      </c>
    </row>
    <row r="202" spans="1:10" x14ac:dyDescent="0.3">
      <c r="A202" s="1">
        <v>1991</v>
      </c>
      <c r="B202" s="1" t="s">
        <v>4</v>
      </c>
      <c r="C202" s="1" t="s">
        <v>5</v>
      </c>
      <c r="D202" s="1">
        <v>20.64</v>
      </c>
      <c r="E202" s="1">
        <f>VLOOKUP(A202,'Global-Data'!$A:$B,2,FALSE)</f>
        <v>9.18</v>
      </c>
      <c r="F202" s="1">
        <f t="shared" si="6"/>
        <v>20.685000000000002</v>
      </c>
      <c r="G202" s="1">
        <f>VLOOKUP(A202,'Global-Data'!$A:$C,3,FALSE)</f>
        <v>9.2050000000000001</v>
      </c>
      <c r="H202" s="1">
        <f t="shared" si="7"/>
        <v>11.480000000000002</v>
      </c>
      <c r="I202" s="1">
        <f>VLOOKUP($A202,My_favorite_cities!$A:$E,5,FALSE)</f>
        <v>16.835000000000001</v>
      </c>
      <c r="J202" s="1">
        <f>VLOOKUP($A202,My_favorite_cities!$G:$K,5,FALSE)</f>
        <v>10.035</v>
      </c>
    </row>
    <row r="203" spans="1:10" x14ac:dyDescent="0.3">
      <c r="A203" s="1">
        <v>1992</v>
      </c>
      <c r="B203" s="1" t="s">
        <v>4</v>
      </c>
      <c r="C203" s="1" t="s">
        <v>5</v>
      </c>
      <c r="D203" s="1">
        <v>20.09</v>
      </c>
      <c r="E203" s="1">
        <f>VLOOKUP(A203,'Global-Data'!$A:$B,2,FALSE)</f>
        <v>8.84</v>
      </c>
      <c r="F203" s="1">
        <f t="shared" si="6"/>
        <v>20.365000000000002</v>
      </c>
      <c r="G203" s="1">
        <f>VLOOKUP(A203,'Global-Data'!$A:$C,3,FALSE)</f>
        <v>9.01</v>
      </c>
      <c r="H203" s="1">
        <f t="shared" si="7"/>
        <v>11.355000000000002</v>
      </c>
      <c r="I203" s="1">
        <f>VLOOKUP($A203,My_favorite_cities!$A:$E,5,FALSE)</f>
        <v>16.36</v>
      </c>
      <c r="J203" s="1">
        <f>VLOOKUP($A203,My_favorite_cities!$G:$K,5,FALSE)</f>
        <v>9.870000000000001</v>
      </c>
    </row>
    <row r="204" spans="1:10" x14ac:dyDescent="0.3">
      <c r="A204" s="1">
        <v>1993</v>
      </c>
      <c r="B204" s="1" t="s">
        <v>4</v>
      </c>
      <c r="C204" s="1" t="s">
        <v>5</v>
      </c>
      <c r="D204" s="1">
        <v>20.74</v>
      </c>
      <c r="E204" s="1">
        <f>VLOOKUP(A204,'Global-Data'!$A:$B,2,FALSE)</f>
        <v>8.8699999999999992</v>
      </c>
      <c r="F204" s="1">
        <f t="shared" si="6"/>
        <v>20.414999999999999</v>
      </c>
      <c r="G204" s="1">
        <f>VLOOKUP(A204,'Global-Data'!$A:$C,3,FALSE)</f>
        <v>8.8550000000000004</v>
      </c>
      <c r="H204" s="1">
        <f t="shared" si="7"/>
        <v>11.559999999999999</v>
      </c>
      <c r="I204" s="1">
        <f>VLOOKUP($A204,My_favorite_cities!$A:$E,5,FALSE)</f>
        <v>16.315000000000001</v>
      </c>
      <c r="J204" s="1">
        <f>VLOOKUP($A204,My_favorite_cities!$G:$K,5,FALSE)</f>
        <v>9.86</v>
      </c>
    </row>
    <row r="205" spans="1:10" x14ac:dyDescent="0.3">
      <c r="A205" s="1">
        <v>1994</v>
      </c>
      <c r="B205" s="1" t="s">
        <v>4</v>
      </c>
      <c r="C205" s="1" t="s">
        <v>5</v>
      </c>
      <c r="D205" s="1">
        <v>21.1</v>
      </c>
      <c r="E205" s="1">
        <f>VLOOKUP(A205,'Global-Data'!$A:$B,2,FALSE)</f>
        <v>9.0399999999999991</v>
      </c>
      <c r="F205" s="1">
        <f t="shared" si="6"/>
        <v>20.92</v>
      </c>
      <c r="G205" s="1">
        <f>VLOOKUP(A205,'Global-Data'!$A:$C,3,FALSE)</f>
        <v>8.9549999999999983</v>
      </c>
      <c r="H205" s="1">
        <f t="shared" si="7"/>
        <v>11.965000000000003</v>
      </c>
      <c r="I205" s="1">
        <f>VLOOKUP($A205,My_favorite_cities!$A:$E,5,FALSE)</f>
        <v>16.895000000000003</v>
      </c>
      <c r="J205" s="1">
        <f>VLOOKUP($A205,My_favorite_cities!$G:$K,5,FALSE)</f>
        <v>9.8849999999999998</v>
      </c>
    </row>
    <row r="206" spans="1:10" x14ac:dyDescent="0.3">
      <c r="A206" s="1">
        <v>1995</v>
      </c>
      <c r="B206" s="1" t="s">
        <v>4</v>
      </c>
      <c r="C206" s="1" t="s">
        <v>5</v>
      </c>
      <c r="D206" s="1">
        <v>20.62</v>
      </c>
      <c r="E206" s="1">
        <f>VLOOKUP(A206,'Global-Data'!$A:$B,2,FALSE)</f>
        <v>9.35</v>
      </c>
      <c r="F206" s="1">
        <f t="shared" si="6"/>
        <v>20.86</v>
      </c>
      <c r="G206" s="1">
        <f>VLOOKUP(A206,'Global-Data'!$A:$C,3,FALSE)</f>
        <v>9.1950000000000003</v>
      </c>
      <c r="H206" s="1">
        <f t="shared" si="7"/>
        <v>11.664999999999999</v>
      </c>
      <c r="I206" s="1">
        <f>VLOOKUP($A206,My_favorite_cities!$A:$E,5,FALSE)</f>
        <v>17.420000000000002</v>
      </c>
      <c r="J206" s="1">
        <f>VLOOKUP($A206,My_favorite_cities!$G:$K,5,FALSE)</f>
        <v>10.09</v>
      </c>
    </row>
    <row r="207" spans="1:10" x14ac:dyDescent="0.3">
      <c r="A207" s="1">
        <v>1996</v>
      </c>
      <c r="B207" s="1" t="s">
        <v>4</v>
      </c>
      <c r="C207" s="1" t="s">
        <v>5</v>
      </c>
      <c r="D207" s="1">
        <v>20.85</v>
      </c>
      <c r="E207" s="1">
        <f>VLOOKUP(A207,'Global-Data'!$A:$B,2,FALSE)</f>
        <v>9.0399999999999991</v>
      </c>
      <c r="F207" s="1">
        <f t="shared" si="6"/>
        <v>20.734999999999999</v>
      </c>
      <c r="G207" s="1">
        <f>VLOOKUP(A207,'Global-Data'!$A:$C,3,FALSE)</f>
        <v>9.1950000000000003</v>
      </c>
      <c r="H207" s="1">
        <f t="shared" si="7"/>
        <v>11.54</v>
      </c>
      <c r="I207" s="1">
        <f>VLOOKUP($A207,My_favorite_cities!$A:$E,5,FALSE)</f>
        <v>17.024999999999999</v>
      </c>
      <c r="J207" s="1">
        <f>VLOOKUP($A207,My_favorite_cities!$G:$K,5,FALSE)</f>
        <v>8.8149999999999995</v>
      </c>
    </row>
    <row r="208" spans="1:10" x14ac:dyDescent="0.3">
      <c r="A208" s="1">
        <v>1997</v>
      </c>
      <c r="B208" s="1" t="s">
        <v>4</v>
      </c>
      <c r="C208" s="1" t="s">
        <v>5</v>
      </c>
      <c r="D208" s="1">
        <v>20.52</v>
      </c>
      <c r="E208" s="1">
        <f>VLOOKUP(A208,'Global-Data'!$A:$B,2,FALSE)</f>
        <v>9.1999999999999993</v>
      </c>
      <c r="F208" s="1">
        <f t="shared" si="6"/>
        <v>20.685000000000002</v>
      </c>
      <c r="G208" s="1">
        <f>VLOOKUP(A208,'Global-Data'!$A:$C,3,FALSE)</f>
        <v>9.1199999999999992</v>
      </c>
      <c r="H208" s="1">
        <f t="shared" si="7"/>
        <v>11.565000000000003</v>
      </c>
      <c r="I208" s="1">
        <f>VLOOKUP($A208,My_favorite_cities!$A:$E,5,FALSE)</f>
        <v>17.189999999999998</v>
      </c>
      <c r="J208" s="1">
        <f>VLOOKUP($A208,My_favorite_cities!$G:$K,5,FALSE)</f>
        <v>8.8049999999999997</v>
      </c>
    </row>
    <row r="209" spans="1:10" x14ac:dyDescent="0.3">
      <c r="A209" s="1">
        <v>1998</v>
      </c>
      <c r="B209" s="1" t="s">
        <v>4</v>
      </c>
      <c r="C209" s="1" t="s">
        <v>5</v>
      </c>
      <c r="D209" s="1">
        <v>21.29</v>
      </c>
      <c r="E209" s="1">
        <f>VLOOKUP(A209,'Global-Data'!$A:$B,2,FALSE)</f>
        <v>9.52</v>
      </c>
      <c r="F209" s="1">
        <f t="shared" si="6"/>
        <v>20.905000000000001</v>
      </c>
      <c r="G209" s="1">
        <f>VLOOKUP(A209,'Global-Data'!$A:$C,3,FALSE)</f>
        <v>9.36</v>
      </c>
      <c r="H209" s="1">
        <f t="shared" si="7"/>
        <v>11.545000000000002</v>
      </c>
      <c r="I209" s="1">
        <f>VLOOKUP($A209,My_favorite_cities!$A:$E,5,FALSE)</f>
        <v>17.405000000000001</v>
      </c>
      <c r="J209" s="1">
        <f>VLOOKUP($A209,My_favorite_cities!$G:$K,5,FALSE)</f>
        <v>9.89</v>
      </c>
    </row>
    <row r="210" spans="1:10" x14ac:dyDescent="0.3">
      <c r="A210" s="1">
        <v>1999</v>
      </c>
      <c r="B210" s="1" t="s">
        <v>4</v>
      </c>
      <c r="C210" s="1" t="s">
        <v>5</v>
      </c>
      <c r="D210" s="1">
        <v>21.46</v>
      </c>
      <c r="E210" s="1">
        <f>VLOOKUP(A210,'Global-Data'!$A:$B,2,FALSE)</f>
        <v>9.2899999999999991</v>
      </c>
      <c r="F210" s="1">
        <f t="shared" si="6"/>
        <v>21.375</v>
      </c>
      <c r="G210" s="1">
        <f>VLOOKUP(A210,'Global-Data'!$A:$C,3,FALSE)</f>
        <v>9.4049999999999994</v>
      </c>
      <c r="H210" s="1">
        <f t="shared" si="7"/>
        <v>11.97</v>
      </c>
      <c r="I210" s="1">
        <f>VLOOKUP($A210,My_favorite_cities!$A:$E,5,FALSE)</f>
        <v>17.145</v>
      </c>
      <c r="J210" s="1">
        <f>VLOOKUP($A210,My_favorite_cities!$G:$K,5,FALSE)</f>
        <v>10.315000000000001</v>
      </c>
    </row>
    <row r="211" spans="1:10" x14ac:dyDescent="0.3">
      <c r="A211" s="1">
        <v>2000</v>
      </c>
      <c r="B211" s="1" t="s">
        <v>4</v>
      </c>
      <c r="C211" s="1" t="s">
        <v>5</v>
      </c>
      <c r="D211" s="1">
        <v>20.74</v>
      </c>
      <c r="E211" s="1">
        <f>VLOOKUP(A211,'Global-Data'!$A:$B,2,FALSE)</f>
        <v>9.1999999999999993</v>
      </c>
      <c r="F211" s="1">
        <f t="shared" si="6"/>
        <v>21.1</v>
      </c>
      <c r="G211" s="1">
        <f>VLOOKUP(A211,'Global-Data'!$A:$C,3,FALSE)</f>
        <v>9.2449999999999992</v>
      </c>
      <c r="H211" s="1">
        <f t="shared" si="7"/>
        <v>11.855000000000002</v>
      </c>
      <c r="I211" s="1">
        <f>VLOOKUP($A211,My_favorite_cities!$A:$E,5,FALSE)</f>
        <v>17.145</v>
      </c>
      <c r="J211" s="1">
        <f>VLOOKUP($A211,My_favorite_cities!$G:$K,5,FALSE)</f>
        <v>10.77</v>
      </c>
    </row>
    <row r="212" spans="1:10" x14ac:dyDescent="0.3">
      <c r="A212" s="1">
        <v>2001</v>
      </c>
      <c r="B212" s="1" t="s">
        <v>4</v>
      </c>
      <c r="C212" s="1" t="s">
        <v>5</v>
      </c>
      <c r="D212" s="1">
        <v>21.45</v>
      </c>
      <c r="E212" s="1">
        <f>VLOOKUP(A212,'Global-Data'!$A:$B,2,FALSE)</f>
        <v>9.41</v>
      </c>
      <c r="F212" s="1">
        <f t="shared" si="6"/>
        <v>21.094999999999999</v>
      </c>
      <c r="G212" s="1">
        <f>VLOOKUP(A212,'Global-Data'!$A:$C,3,FALSE)</f>
        <v>9.3049999999999997</v>
      </c>
      <c r="H212" s="1">
        <f t="shared" si="7"/>
        <v>11.79</v>
      </c>
      <c r="I212" s="1">
        <f>VLOOKUP($A212,My_favorite_cities!$A:$E,5,FALSE)</f>
        <v>17.21</v>
      </c>
      <c r="J212" s="1">
        <f>VLOOKUP($A212,My_favorite_cities!$G:$K,5,FALSE)</f>
        <v>10.324999999999999</v>
      </c>
    </row>
    <row r="213" spans="1:10" x14ac:dyDescent="0.3">
      <c r="A213" s="1">
        <v>2002</v>
      </c>
      <c r="B213" s="1" t="s">
        <v>4</v>
      </c>
      <c r="C213" s="1" t="s">
        <v>5</v>
      </c>
      <c r="D213" s="1">
        <v>21.46</v>
      </c>
      <c r="E213" s="1">
        <f>VLOOKUP(A213,'Global-Data'!$A:$B,2,FALSE)</f>
        <v>9.57</v>
      </c>
      <c r="F213" s="1">
        <f t="shared" si="6"/>
        <v>21.454999999999998</v>
      </c>
      <c r="G213" s="1">
        <f>VLOOKUP(A213,'Global-Data'!$A:$C,3,FALSE)</f>
        <v>9.49</v>
      </c>
      <c r="H213" s="1">
        <f t="shared" si="7"/>
        <v>11.964999999999998</v>
      </c>
      <c r="I213" s="1">
        <f>VLOOKUP($A213,My_favorite_cities!$A:$E,5,FALSE)</f>
        <v>17.215</v>
      </c>
      <c r="J213" s="1">
        <f>VLOOKUP($A213,My_favorite_cities!$G:$K,5,FALSE)</f>
        <v>9.9749999999999996</v>
      </c>
    </row>
    <row r="214" spans="1:10" x14ac:dyDescent="0.3">
      <c r="A214" s="1">
        <v>2003</v>
      </c>
      <c r="B214" s="1" t="s">
        <v>4</v>
      </c>
      <c r="C214" s="1" t="s">
        <v>5</v>
      </c>
      <c r="D214" s="1">
        <v>21.22</v>
      </c>
      <c r="E214" s="1">
        <f>VLOOKUP(A214,'Global-Data'!$A:$B,2,FALSE)</f>
        <v>9.5299999999999994</v>
      </c>
      <c r="F214" s="1">
        <f t="shared" si="6"/>
        <v>21.34</v>
      </c>
      <c r="G214" s="1">
        <f>VLOOKUP(A214,'Global-Data'!$A:$C,3,FALSE)</f>
        <v>9.5500000000000007</v>
      </c>
      <c r="H214" s="1">
        <f t="shared" si="7"/>
        <v>11.79</v>
      </c>
      <c r="I214" s="1">
        <f>VLOOKUP($A214,My_favorite_cities!$A:$E,5,FALSE)</f>
        <v>17.445</v>
      </c>
      <c r="J214" s="1">
        <f>VLOOKUP($A214,My_favorite_cities!$G:$K,5,FALSE)</f>
        <v>10.164999999999999</v>
      </c>
    </row>
    <row r="215" spans="1:10" x14ac:dyDescent="0.3">
      <c r="A215" s="1">
        <v>2004</v>
      </c>
      <c r="B215" s="1" t="s">
        <v>4</v>
      </c>
      <c r="C215" s="1" t="s">
        <v>5</v>
      </c>
      <c r="D215" s="1">
        <v>21.06</v>
      </c>
      <c r="E215" s="1">
        <f>VLOOKUP(A215,'Global-Data'!$A:$B,2,FALSE)</f>
        <v>9.32</v>
      </c>
      <c r="F215" s="1">
        <f t="shared" si="6"/>
        <v>21.14</v>
      </c>
      <c r="G215" s="1">
        <f>VLOOKUP(A215,'Global-Data'!$A:$C,3,FALSE)</f>
        <v>9.4250000000000007</v>
      </c>
      <c r="H215" s="1">
        <f t="shared" si="7"/>
        <v>11.715</v>
      </c>
      <c r="I215" s="1">
        <f>VLOOKUP($A215,My_favorite_cities!$A:$E,5,FALSE)</f>
        <v>17.425000000000001</v>
      </c>
      <c r="J215" s="1">
        <f>VLOOKUP($A215,My_favorite_cities!$G:$K,5,FALSE)</f>
        <v>9.9450000000000003</v>
      </c>
    </row>
    <row r="216" spans="1:10" x14ac:dyDescent="0.3">
      <c r="A216" s="1">
        <v>2005</v>
      </c>
      <c r="B216" s="1" t="s">
        <v>4</v>
      </c>
      <c r="C216" s="1" t="s">
        <v>5</v>
      </c>
      <c r="D216" s="1">
        <v>21.08</v>
      </c>
      <c r="E216" s="1">
        <f>VLOOKUP(A216,'Global-Data'!$A:$B,2,FALSE)</f>
        <v>9.6999999999999993</v>
      </c>
      <c r="F216" s="1">
        <f t="shared" si="6"/>
        <v>21.07</v>
      </c>
      <c r="G216" s="1">
        <f>VLOOKUP(A216,'Global-Data'!$A:$C,3,FALSE)</f>
        <v>9.51</v>
      </c>
      <c r="H216" s="1">
        <f t="shared" si="7"/>
        <v>11.56</v>
      </c>
      <c r="I216" s="1">
        <f>VLOOKUP($A216,My_favorite_cities!$A:$E,5,FALSE)</f>
        <v>16.905000000000001</v>
      </c>
      <c r="J216" s="1">
        <f>VLOOKUP($A216,My_favorite_cities!$G:$K,5,FALSE)</f>
        <v>9.870000000000001</v>
      </c>
    </row>
    <row r="217" spans="1:10" x14ac:dyDescent="0.3">
      <c r="A217" s="1">
        <v>2006</v>
      </c>
      <c r="B217" s="1" t="s">
        <v>4</v>
      </c>
      <c r="C217" s="1" t="s">
        <v>5</v>
      </c>
      <c r="D217" s="1">
        <v>21.15</v>
      </c>
      <c r="E217" s="1">
        <f>VLOOKUP(A217,'Global-Data'!$A:$B,2,FALSE)</f>
        <v>9.5299999999999994</v>
      </c>
      <c r="F217" s="1">
        <f t="shared" si="6"/>
        <v>21.114999999999998</v>
      </c>
      <c r="G217" s="1">
        <f>VLOOKUP(A217,'Global-Data'!$A:$C,3,FALSE)</f>
        <v>9.6149999999999984</v>
      </c>
      <c r="H217" s="1">
        <f t="shared" si="7"/>
        <v>11.5</v>
      </c>
      <c r="I217" s="1">
        <f>VLOOKUP($A217,My_favorite_cities!$A:$E,5,FALSE)</f>
        <v>17.25</v>
      </c>
      <c r="J217" s="1">
        <f>VLOOKUP($A217,My_favorite_cities!$G:$K,5,FALSE)</f>
        <v>10.234999999999999</v>
      </c>
    </row>
    <row r="218" spans="1:10" x14ac:dyDescent="0.3">
      <c r="A218" s="1">
        <v>2007</v>
      </c>
      <c r="B218" s="1" t="s">
        <v>4</v>
      </c>
      <c r="C218" s="1" t="s">
        <v>5</v>
      </c>
      <c r="D218" s="1">
        <v>21.51</v>
      </c>
      <c r="E218" s="1">
        <f>VLOOKUP(A218,'Global-Data'!$A:$B,2,FALSE)</f>
        <v>9.73</v>
      </c>
      <c r="F218" s="1">
        <f t="shared" si="6"/>
        <v>21.33</v>
      </c>
      <c r="G218" s="1">
        <f>VLOOKUP(A218,'Global-Data'!$A:$C,3,FALSE)</f>
        <v>9.629999999999999</v>
      </c>
      <c r="H218" s="1">
        <f t="shared" si="7"/>
        <v>11.7</v>
      </c>
      <c r="I218" s="1">
        <f>VLOOKUP($A218,My_favorite_cities!$A:$E,5,FALSE)</f>
        <v>17.524999999999999</v>
      </c>
      <c r="J218" s="1">
        <f>VLOOKUP($A218,My_favorite_cities!$G:$K,5,FALSE)</f>
        <v>10.715</v>
      </c>
    </row>
    <row r="219" spans="1:10" x14ac:dyDescent="0.3">
      <c r="A219" s="1">
        <v>2008</v>
      </c>
      <c r="B219" s="1" t="s">
        <v>4</v>
      </c>
      <c r="C219" s="1" t="s">
        <v>5</v>
      </c>
      <c r="D219" s="1">
        <v>21.74</v>
      </c>
      <c r="E219" s="1">
        <f>VLOOKUP(A219,'Global-Data'!$A:$B,2,FALSE)</f>
        <v>9.43</v>
      </c>
      <c r="F219" s="1">
        <f t="shared" si="6"/>
        <v>21.625</v>
      </c>
      <c r="G219" s="1">
        <f>VLOOKUP(A219,'Global-Data'!$A:$C,3,FALSE)</f>
        <v>9.58</v>
      </c>
      <c r="H219" s="1">
        <f t="shared" si="7"/>
        <v>12.045</v>
      </c>
      <c r="I219" s="1">
        <f>VLOOKUP($A219,My_favorite_cities!$A:$E,5,FALSE)</f>
        <v>17.079999999999998</v>
      </c>
      <c r="J219" s="1">
        <f>VLOOKUP($A219,My_favorite_cities!$G:$K,5,FALSE)</f>
        <v>10.77</v>
      </c>
    </row>
    <row r="220" spans="1:10" x14ac:dyDescent="0.3">
      <c r="A220" s="1">
        <v>2009</v>
      </c>
      <c r="B220" s="1" t="s">
        <v>4</v>
      </c>
      <c r="C220" s="1" t="s">
        <v>5</v>
      </c>
      <c r="D220" s="1">
        <v>21.67</v>
      </c>
      <c r="E220" s="1">
        <f>VLOOKUP(A220,'Global-Data'!$A:$B,2,FALSE)</f>
        <v>9.51</v>
      </c>
      <c r="F220" s="1">
        <f t="shared" si="6"/>
        <v>21.704999999999998</v>
      </c>
      <c r="G220" s="1">
        <f>VLOOKUP(A220,'Global-Data'!$A:$C,3,FALSE)</f>
        <v>9.4699999999999989</v>
      </c>
      <c r="H220" s="1">
        <f t="shared" si="7"/>
        <v>12.234999999999999</v>
      </c>
      <c r="I220" s="1">
        <f>VLOOKUP($A220,My_favorite_cities!$A:$E,5,FALSE)</f>
        <v>17.185000000000002</v>
      </c>
      <c r="J220" s="1">
        <f>VLOOKUP($A220,My_favorite_cities!$G:$K,5,FALSE)</f>
        <v>10.36</v>
      </c>
    </row>
    <row r="221" spans="1:10" x14ac:dyDescent="0.3">
      <c r="A221" s="1">
        <v>2010</v>
      </c>
      <c r="B221" s="1" t="s">
        <v>4</v>
      </c>
      <c r="C221" s="1" t="s">
        <v>5</v>
      </c>
      <c r="D221" s="1">
        <v>22.46</v>
      </c>
      <c r="E221" s="1">
        <f>VLOOKUP(A221,'Global-Data'!$A:$B,2,FALSE)</f>
        <v>9.6999999999999993</v>
      </c>
      <c r="F221" s="1">
        <f t="shared" si="6"/>
        <v>22.065000000000001</v>
      </c>
      <c r="G221" s="1">
        <f>VLOOKUP(A221,'Global-Data'!$A:$C,3,FALSE)</f>
        <v>9.6050000000000004</v>
      </c>
      <c r="H221" s="1">
        <f t="shared" si="7"/>
        <v>12.46</v>
      </c>
      <c r="I221" s="1">
        <f>VLOOKUP($A221,My_favorite_cities!$A:$E,5,FALSE)</f>
        <v>16.98</v>
      </c>
      <c r="J221" s="1">
        <f>VLOOKUP($A221,My_favorite_cities!$G:$K,5,FALSE)</f>
        <v>9.3350000000000009</v>
      </c>
    </row>
    <row r="222" spans="1:10" x14ac:dyDescent="0.3">
      <c r="A222" s="1">
        <v>2011</v>
      </c>
      <c r="B222" s="1" t="s">
        <v>4</v>
      </c>
      <c r="C222" s="1" t="s">
        <v>5</v>
      </c>
      <c r="D222" s="1">
        <v>21.18</v>
      </c>
      <c r="E222" s="1">
        <f>VLOOKUP(A222,'Global-Data'!$A:$B,2,FALSE)</f>
        <v>9.52</v>
      </c>
      <c r="F222" s="1">
        <f t="shared" si="6"/>
        <v>21.82</v>
      </c>
      <c r="G222" s="1">
        <f>VLOOKUP(A222,'Global-Data'!$A:$C,3,FALSE)</f>
        <v>9.61</v>
      </c>
      <c r="H222" s="1">
        <f t="shared" si="7"/>
        <v>12.21</v>
      </c>
      <c r="I222" s="1">
        <f>VLOOKUP($A222,My_favorite_cities!$A:$E,5,FALSE)</f>
        <v>17.204999999999998</v>
      </c>
      <c r="J222" s="1">
        <f>VLOOKUP($A222,My_favorite_cities!$G:$K,5,FALSE)</f>
        <v>9.5850000000000009</v>
      </c>
    </row>
    <row r="223" spans="1:10" x14ac:dyDescent="0.3">
      <c r="A223" s="1">
        <v>2012</v>
      </c>
      <c r="B223" s="1" t="s">
        <v>4</v>
      </c>
      <c r="C223" s="1" t="s">
        <v>5</v>
      </c>
      <c r="D223" s="1">
        <v>21.55</v>
      </c>
      <c r="E223" s="1">
        <f>VLOOKUP(A223,'Global-Data'!$A:$B,2,FALSE)</f>
        <v>9.51</v>
      </c>
      <c r="F223" s="1">
        <f t="shared" si="6"/>
        <v>21.365000000000002</v>
      </c>
      <c r="G223" s="1">
        <f>VLOOKUP(A223,'Global-Data'!$A:$C,3,FALSE)</f>
        <v>9.5150000000000006</v>
      </c>
      <c r="H223" s="1">
        <f t="shared" si="7"/>
        <v>11.850000000000001</v>
      </c>
      <c r="I223" s="1">
        <f>VLOOKUP($A223,My_favorite_cities!$A:$E,5,FALSE)</f>
        <v>17.704999999999998</v>
      </c>
      <c r="J223" s="1">
        <f>VLOOKUP($A223,My_favorite_cities!$G:$K,5,FALSE)</f>
        <v>10.260000000000002</v>
      </c>
    </row>
    <row r="224" spans="1:10" x14ac:dyDescent="0.3">
      <c r="A224" s="1">
        <v>2013</v>
      </c>
      <c r="B224" s="1" t="s">
        <v>4</v>
      </c>
      <c r="C224" s="1" t="s">
        <v>5</v>
      </c>
      <c r="D224" s="1">
        <v>21.44</v>
      </c>
      <c r="E224" s="1">
        <f>VLOOKUP(A224,'Global-Data'!$A:$B,2,FALSE)</f>
        <v>9.61</v>
      </c>
      <c r="F224" s="1">
        <f t="shared" si="6"/>
        <v>21.495000000000001</v>
      </c>
      <c r="G224" s="1">
        <f>VLOOKUP(A224,'Global-Data'!$A:$C,3,FALSE)</f>
        <v>9.5599999999999987</v>
      </c>
      <c r="H224" s="1">
        <f t="shared" si="7"/>
        <v>11.935000000000002</v>
      </c>
      <c r="I224" s="1">
        <f>VLOOKUP($A224,My_favorite_cities!$A:$E,5,FALSE)</f>
        <v>17.255000000000003</v>
      </c>
      <c r="J224" s="1">
        <f>VLOOKUP($A224,My_favorite_cities!$G:$K,5,FALSE)</f>
        <v>10.039999999999999</v>
      </c>
    </row>
  </sheetData>
  <autoFilter ref="A1:H224" xr:uid="{00000000-0009-0000-0000-000001000000}"/>
  <mergeCells count="1">
    <mergeCell ref="O3:P3"/>
  </mergeCells>
  <pageMargins left="0.7" right="0.7" top="0.75" bottom="0.75" header="0.3" footer="0.3"/>
  <pageSetup orientation="portrait" r:id="rId1"/>
  <ignoredErrors>
    <ignoredError sqref="F3:F22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12C49-B96B-4DDE-87D1-FD79D611DD62}">
  <dimension ref="A1:K272"/>
  <sheetViews>
    <sheetView workbookViewId="0">
      <selection activeCell="E30" sqref="E30"/>
    </sheetView>
  </sheetViews>
  <sheetFormatPr defaultRowHeight="14.4" x14ac:dyDescent="0.3"/>
  <cols>
    <col min="1" max="1" width="5" style="1" bestFit="1" customWidth="1"/>
    <col min="2" max="2" width="9.21875" style="1" bestFit="1" customWidth="1"/>
    <col min="3" max="3" width="7.21875" style="1" bestFit="1" customWidth="1"/>
    <col min="4" max="4" width="9" style="1" bestFit="1" customWidth="1"/>
    <col min="5" max="5" width="9.77734375" style="1" bestFit="1" customWidth="1"/>
    <col min="6" max="6" width="8.88671875" style="1"/>
    <col min="7" max="7" width="5" style="1" bestFit="1" customWidth="1"/>
    <col min="8" max="8" width="5.6640625" style="1" bestFit="1" customWidth="1"/>
    <col min="9" max="9" width="8.33203125" style="1" bestFit="1" customWidth="1"/>
    <col min="10" max="10" width="9" style="1" bestFit="1" customWidth="1"/>
    <col min="11" max="11" width="9.77734375" style="1" bestFit="1" customWidth="1"/>
    <col min="12" max="12" width="8.88671875" style="1"/>
    <col min="13" max="13" width="5" style="1" bestFit="1" customWidth="1"/>
    <col min="14" max="14" width="4" style="1" bestFit="1" customWidth="1"/>
    <col min="15" max="15" width="8.77734375" style="1" bestFit="1" customWidth="1"/>
    <col min="16" max="16" width="9" style="1" bestFit="1" customWidth="1"/>
    <col min="17" max="17" width="9.77734375" style="1" bestFit="1" customWidth="1"/>
    <col min="18" max="16384" width="8.88671875" style="1"/>
  </cols>
  <sheetData>
    <row r="1" spans="1:11" x14ac:dyDescent="0.3">
      <c r="A1" s="1" t="s">
        <v>0</v>
      </c>
      <c r="B1" s="1" t="s">
        <v>2</v>
      </c>
      <c r="C1" s="1" t="s">
        <v>3</v>
      </c>
      <c r="D1" s="1" t="s">
        <v>1</v>
      </c>
      <c r="E1" s="1" t="s">
        <v>20</v>
      </c>
      <c r="G1" s="1" t="s">
        <v>0</v>
      </c>
      <c r="H1" s="1" t="s">
        <v>2</v>
      </c>
      <c r="I1" s="1" t="s">
        <v>3</v>
      </c>
      <c r="J1" s="1" t="s">
        <v>1</v>
      </c>
      <c r="K1" s="1" t="s">
        <v>20</v>
      </c>
    </row>
    <row r="2" spans="1:11" x14ac:dyDescent="0.3">
      <c r="A2" s="1">
        <v>1743</v>
      </c>
      <c r="B2" s="1" t="s">
        <v>19</v>
      </c>
      <c r="C2" s="1" t="s">
        <v>18</v>
      </c>
      <c r="D2" s="1">
        <v>13.81</v>
      </c>
      <c r="G2" s="1">
        <v>1743</v>
      </c>
      <c r="H2" s="1" t="s">
        <v>16</v>
      </c>
      <c r="I2" s="1" t="s">
        <v>17</v>
      </c>
      <c r="J2" s="1">
        <v>6.33</v>
      </c>
    </row>
    <row r="3" spans="1:11" x14ac:dyDescent="0.3">
      <c r="A3" s="1">
        <v>1744</v>
      </c>
      <c r="B3" s="1" t="s">
        <v>19</v>
      </c>
      <c r="C3" s="1" t="s">
        <v>18</v>
      </c>
      <c r="D3" s="1">
        <v>16.98</v>
      </c>
      <c r="E3" s="1">
        <f>AVERAGE(D2:D3)</f>
        <v>15.395</v>
      </c>
      <c r="G3" s="1">
        <v>1744</v>
      </c>
      <c r="H3" s="1" t="s">
        <v>16</v>
      </c>
      <c r="I3" s="1" t="s">
        <v>17</v>
      </c>
      <c r="J3" s="1">
        <v>10.36</v>
      </c>
    </row>
    <row r="4" spans="1:11" x14ac:dyDescent="0.3">
      <c r="A4" s="1">
        <v>1745</v>
      </c>
      <c r="B4" s="1" t="s">
        <v>19</v>
      </c>
      <c r="C4" s="1" t="s">
        <v>18</v>
      </c>
      <c r="D4" s="1">
        <v>10.78</v>
      </c>
      <c r="E4" s="1">
        <f t="shared" ref="E4:E67" si="0">AVERAGE(D3:D4)</f>
        <v>13.879999999999999</v>
      </c>
      <c r="G4" s="1">
        <v>1745</v>
      </c>
      <c r="H4" s="1" t="s">
        <v>16</v>
      </c>
      <c r="I4" s="1" t="s">
        <v>17</v>
      </c>
      <c r="J4" s="1">
        <v>1.43</v>
      </c>
      <c r="K4" s="1">
        <f t="shared" ref="K4:K67" si="1">AVERAGE(J3:J4)</f>
        <v>5.8949999999999996</v>
      </c>
    </row>
    <row r="5" spans="1:11" x14ac:dyDescent="0.3">
      <c r="A5" s="1">
        <v>1746</v>
      </c>
      <c r="B5" s="1" t="s">
        <v>19</v>
      </c>
      <c r="C5" s="1" t="s">
        <v>18</v>
      </c>
      <c r="E5" s="1">
        <f t="shared" si="0"/>
        <v>10.78</v>
      </c>
      <c r="G5" s="1">
        <v>1746</v>
      </c>
      <c r="H5" s="1" t="s">
        <v>16</v>
      </c>
      <c r="I5" s="1" t="s">
        <v>17</v>
      </c>
      <c r="K5" s="1">
        <f t="shared" si="1"/>
        <v>1.43</v>
      </c>
    </row>
    <row r="6" spans="1:11" x14ac:dyDescent="0.3">
      <c r="A6" s="1">
        <v>1747</v>
      </c>
      <c r="B6" s="1" t="s">
        <v>19</v>
      </c>
      <c r="C6" s="1" t="s">
        <v>18</v>
      </c>
      <c r="E6" s="1" t="e">
        <f t="shared" si="0"/>
        <v>#DIV/0!</v>
      </c>
      <c r="G6" s="1">
        <v>1747</v>
      </c>
      <c r="H6" s="1" t="s">
        <v>16</v>
      </c>
      <c r="I6" s="1" t="s">
        <v>17</v>
      </c>
      <c r="K6" s="1" t="e">
        <f t="shared" si="1"/>
        <v>#DIV/0!</v>
      </c>
    </row>
    <row r="7" spans="1:11" x14ac:dyDescent="0.3">
      <c r="A7" s="1">
        <v>1748</v>
      </c>
      <c r="B7" s="1" t="s">
        <v>19</v>
      </c>
      <c r="C7" s="1" t="s">
        <v>18</v>
      </c>
      <c r="E7" s="1" t="e">
        <f t="shared" si="0"/>
        <v>#DIV/0!</v>
      </c>
      <c r="G7" s="1">
        <v>1748</v>
      </c>
      <c r="H7" s="1" t="s">
        <v>16</v>
      </c>
      <c r="I7" s="1" t="s">
        <v>17</v>
      </c>
      <c r="K7" s="1" t="e">
        <f t="shared" si="1"/>
        <v>#DIV/0!</v>
      </c>
    </row>
    <row r="8" spans="1:11" x14ac:dyDescent="0.3">
      <c r="A8" s="1">
        <v>1749</v>
      </c>
      <c r="B8" s="1" t="s">
        <v>19</v>
      </c>
      <c r="C8" s="1" t="s">
        <v>18</v>
      </c>
      <c r="E8" s="1" t="e">
        <f t="shared" si="0"/>
        <v>#DIV/0!</v>
      </c>
      <c r="G8" s="1">
        <v>1749</v>
      </c>
      <c r="H8" s="1" t="s">
        <v>16</v>
      </c>
      <c r="I8" s="1" t="s">
        <v>17</v>
      </c>
      <c r="K8" s="1" t="e">
        <f t="shared" si="1"/>
        <v>#DIV/0!</v>
      </c>
    </row>
    <row r="9" spans="1:11" x14ac:dyDescent="0.3">
      <c r="A9" s="1">
        <v>1750</v>
      </c>
      <c r="B9" s="1" t="s">
        <v>19</v>
      </c>
      <c r="C9" s="1" t="s">
        <v>18</v>
      </c>
      <c r="D9" s="1">
        <v>16.52</v>
      </c>
      <c r="E9" s="1">
        <f t="shared" si="0"/>
        <v>16.52</v>
      </c>
      <c r="G9" s="1">
        <v>1750</v>
      </c>
      <c r="H9" s="1" t="s">
        <v>16</v>
      </c>
      <c r="I9" s="1" t="s">
        <v>17</v>
      </c>
      <c r="J9" s="1">
        <v>9.83</v>
      </c>
      <c r="K9" s="1">
        <f t="shared" si="1"/>
        <v>9.83</v>
      </c>
    </row>
    <row r="10" spans="1:11" x14ac:dyDescent="0.3">
      <c r="A10" s="1">
        <v>1751</v>
      </c>
      <c r="B10" s="1" t="s">
        <v>19</v>
      </c>
      <c r="C10" s="1" t="s">
        <v>18</v>
      </c>
      <c r="D10" s="1">
        <v>16.78</v>
      </c>
      <c r="E10" s="1">
        <f t="shared" si="0"/>
        <v>16.649999999999999</v>
      </c>
      <c r="G10" s="1">
        <v>1751</v>
      </c>
      <c r="H10" s="1" t="s">
        <v>16</v>
      </c>
      <c r="I10" s="1" t="s">
        <v>17</v>
      </c>
      <c r="J10" s="1">
        <v>9.75</v>
      </c>
      <c r="K10" s="1">
        <f t="shared" si="1"/>
        <v>9.7899999999999991</v>
      </c>
    </row>
    <row r="11" spans="1:11" x14ac:dyDescent="0.3">
      <c r="A11" s="1">
        <v>1752</v>
      </c>
      <c r="B11" s="1" t="s">
        <v>19</v>
      </c>
      <c r="C11" s="1" t="s">
        <v>18</v>
      </c>
      <c r="D11" s="1">
        <v>13.09</v>
      </c>
      <c r="E11" s="1">
        <f t="shared" si="0"/>
        <v>14.935</v>
      </c>
      <c r="G11" s="1">
        <v>1752</v>
      </c>
      <c r="H11" s="1" t="s">
        <v>16</v>
      </c>
      <c r="I11" s="1" t="s">
        <v>17</v>
      </c>
      <c r="J11" s="1">
        <v>4.84</v>
      </c>
      <c r="K11" s="1">
        <f t="shared" si="1"/>
        <v>7.2949999999999999</v>
      </c>
    </row>
    <row r="12" spans="1:11" x14ac:dyDescent="0.3">
      <c r="A12" s="1">
        <v>1753</v>
      </c>
      <c r="B12" s="1" t="s">
        <v>19</v>
      </c>
      <c r="C12" s="1" t="s">
        <v>18</v>
      </c>
      <c r="D12" s="1">
        <v>16.170000000000002</v>
      </c>
      <c r="E12" s="1">
        <f t="shared" si="0"/>
        <v>14.63</v>
      </c>
      <c r="G12" s="1">
        <v>1753</v>
      </c>
      <c r="H12" s="1" t="s">
        <v>16</v>
      </c>
      <c r="I12" s="1" t="s">
        <v>17</v>
      </c>
      <c r="J12" s="1">
        <v>8.7200000000000006</v>
      </c>
      <c r="K12" s="1">
        <f t="shared" si="1"/>
        <v>6.78</v>
      </c>
    </row>
    <row r="13" spans="1:11" x14ac:dyDescent="0.3">
      <c r="A13" s="1">
        <v>1754</v>
      </c>
      <c r="B13" s="1" t="s">
        <v>19</v>
      </c>
      <c r="C13" s="1" t="s">
        <v>18</v>
      </c>
      <c r="D13" s="1">
        <v>16.09</v>
      </c>
      <c r="E13" s="1">
        <f t="shared" si="0"/>
        <v>16.130000000000003</v>
      </c>
      <c r="G13" s="1">
        <v>1754</v>
      </c>
      <c r="H13" s="1" t="s">
        <v>16</v>
      </c>
      <c r="I13" s="1" t="s">
        <v>17</v>
      </c>
      <c r="J13" s="1">
        <v>8.49</v>
      </c>
      <c r="K13" s="1">
        <f t="shared" si="1"/>
        <v>8.6050000000000004</v>
      </c>
    </row>
    <row r="14" spans="1:11" x14ac:dyDescent="0.3">
      <c r="A14" s="1">
        <v>1755</v>
      </c>
      <c r="B14" s="1" t="s">
        <v>19</v>
      </c>
      <c r="C14" s="1" t="s">
        <v>18</v>
      </c>
      <c r="D14" s="1">
        <v>15.8</v>
      </c>
      <c r="E14" s="1">
        <f t="shared" si="0"/>
        <v>15.945</v>
      </c>
      <c r="G14" s="1">
        <v>1755</v>
      </c>
      <c r="H14" s="1" t="s">
        <v>16</v>
      </c>
      <c r="I14" s="1" t="s">
        <v>17</v>
      </c>
      <c r="J14" s="1">
        <v>8.26</v>
      </c>
      <c r="K14" s="1">
        <f t="shared" si="1"/>
        <v>8.375</v>
      </c>
    </row>
    <row r="15" spans="1:11" x14ac:dyDescent="0.3">
      <c r="A15" s="1">
        <v>1756</v>
      </c>
      <c r="B15" s="1" t="s">
        <v>19</v>
      </c>
      <c r="C15" s="1" t="s">
        <v>18</v>
      </c>
      <c r="D15" s="1">
        <v>16.11</v>
      </c>
      <c r="E15" s="1">
        <f t="shared" si="0"/>
        <v>15.955</v>
      </c>
      <c r="G15" s="1">
        <v>1756</v>
      </c>
      <c r="H15" s="1" t="s">
        <v>16</v>
      </c>
      <c r="I15" s="1" t="s">
        <v>17</v>
      </c>
      <c r="J15" s="1">
        <v>9.6199999999999992</v>
      </c>
      <c r="K15" s="1">
        <f t="shared" si="1"/>
        <v>8.94</v>
      </c>
    </row>
    <row r="16" spans="1:11" x14ac:dyDescent="0.3">
      <c r="A16" s="1">
        <v>1757</v>
      </c>
      <c r="B16" s="1" t="s">
        <v>19</v>
      </c>
      <c r="C16" s="1" t="s">
        <v>18</v>
      </c>
      <c r="D16" s="1">
        <v>15.88</v>
      </c>
      <c r="E16" s="1">
        <f t="shared" si="0"/>
        <v>15.995000000000001</v>
      </c>
      <c r="G16" s="1">
        <v>1757</v>
      </c>
      <c r="H16" s="1" t="s">
        <v>16</v>
      </c>
      <c r="I16" s="1" t="s">
        <v>17</v>
      </c>
      <c r="J16" s="1">
        <v>9.15</v>
      </c>
      <c r="K16" s="1">
        <f t="shared" si="1"/>
        <v>9.3849999999999998</v>
      </c>
    </row>
    <row r="17" spans="1:11" x14ac:dyDescent="0.3">
      <c r="A17" s="1">
        <v>1758</v>
      </c>
      <c r="B17" s="1" t="s">
        <v>19</v>
      </c>
      <c r="C17" s="1" t="s">
        <v>18</v>
      </c>
      <c r="D17" s="1">
        <v>15.04</v>
      </c>
      <c r="E17" s="1">
        <f t="shared" si="0"/>
        <v>15.46</v>
      </c>
      <c r="G17" s="1">
        <v>1758</v>
      </c>
      <c r="H17" s="1" t="s">
        <v>16</v>
      </c>
      <c r="I17" s="1" t="s">
        <v>17</v>
      </c>
      <c r="J17" s="1">
        <v>8.25</v>
      </c>
      <c r="K17" s="1">
        <f t="shared" si="1"/>
        <v>8.6999999999999993</v>
      </c>
    </row>
    <row r="18" spans="1:11" x14ac:dyDescent="0.3">
      <c r="A18" s="1">
        <v>1759</v>
      </c>
      <c r="B18" s="1" t="s">
        <v>19</v>
      </c>
      <c r="C18" s="1" t="s">
        <v>18</v>
      </c>
      <c r="D18" s="1">
        <v>16.190000000000001</v>
      </c>
      <c r="E18" s="1">
        <f t="shared" si="0"/>
        <v>15.615</v>
      </c>
      <c r="G18" s="1">
        <v>1759</v>
      </c>
      <c r="H18" s="1" t="s">
        <v>16</v>
      </c>
      <c r="I18" s="1" t="s">
        <v>17</v>
      </c>
      <c r="J18" s="1">
        <v>9.0399999999999991</v>
      </c>
      <c r="K18" s="1">
        <f t="shared" si="1"/>
        <v>8.6449999999999996</v>
      </c>
    </row>
    <row r="19" spans="1:11" x14ac:dyDescent="0.3">
      <c r="A19" s="1">
        <v>1760</v>
      </c>
      <c r="B19" s="1" t="s">
        <v>19</v>
      </c>
      <c r="C19" s="1" t="s">
        <v>18</v>
      </c>
      <c r="D19" s="1">
        <v>15.91</v>
      </c>
      <c r="E19" s="1">
        <f t="shared" si="0"/>
        <v>16.05</v>
      </c>
      <c r="G19" s="1">
        <v>1760</v>
      </c>
      <c r="H19" s="1" t="s">
        <v>16</v>
      </c>
      <c r="I19" s="1" t="s">
        <v>17</v>
      </c>
      <c r="J19" s="1">
        <v>8.99</v>
      </c>
      <c r="K19" s="1">
        <f t="shared" si="1"/>
        <v>9.0150000000000006</v>
      </c>
    </row>
    <row r="20" spans="1:11" x14ac:dyDescent="0.3">
      <c r="A20" s="1">
        <v>1761</v>
      </c>
      <c r="B20" s="1" t="s">
        <v>19</v>
      </c>
      <c r="C20" s="1" t="s">
        <v>18</v>
      </c>
      <c r="D20" s="1">
        <v>16.25</v>
      </c>
      <c r="E20" s="1">
        <f t="shared" si="0"/>
        <v>16.079999999999998</v>
      </c>
      <c r="G20" s="1">
        <v>1761</v>
      </c>
      <c r="H20" s="1" t="s">
        <v>16</v>
      </c>
      <c r="I20" s="1" t="s">
        <v>17</v>
      </c>
      <c r="J20" s="1">
        <v>9.4700000000000006</v>
      </c>
      <c r="K20" s="1">
        <f t="shared" si="1"/>
        <v>9.23</v>
      </c>
    </row>
    <row r="21" spans="1:11" x14ac:dyDescent="0.3">
      <c r="A21" s="1">
        <v>1762</v>
      </c>
      <c r="B21" s="1" t="s">
        <v>19</v>
      </c>
      <c r="C21" s="1" t="s">
        <v>18</v>
      </c>
      <c r="D21" s="1">
        <v>16.13</v>
      </c>
      <c r="E21" s="1">
        <f t="shared" si="0"/>
        <v>16.189999999999998</v>
      </c>
      <c r="G21" s="1">
        <v>1762</v>
      </c>
      <c r="H21" s="1" t="s">
        <v>16</v>
      </c>
      <c r="I21" s="1" t="s">
        <v>17</v>
      </c>
      <c r="J21" s="1">
        <v>8.5299999999999994</v>
      </c>
      <c r="K21" s="1">
        <f t="shared" si="1"/>
        <v>9</v>
      </c>
    </row>
    <row r="22" spans="1:11" x14ac:dyDescent="0.3">
      <c r="A22" s="1">
        <v>1763</v>
      </c>
      <c r="B22" s="1" t="s">
        <v>19</v>
      </c>
      <c r="C22" s="1" t="s">
        <v>18</v>
      </c>
      <c r="D22" s="1">
        <v>15.65</v>
      </c>
      <c r="E22" s="1">
        <f t="shared" si="0"/>
        <v>15.89</v>
      </c>
      <c r="G22" s="1">
        <v>1763</v>
      </c>
      <c r="H22" s="1" t="s">
        <v>16</v>
      </c>
      <c r="I22" s="1" t="s">
        <v>17</v>
      </c>
      <c r="J22" s="1">
        <v>8.6199999999999992</v>
      </c>
      <c r="K22" s="1">
        <f t="shared" si="1"/>
        <v>8.5749999999999993</v>
      </c>
    </row>
    <row r="23" spans="1:11" x14ac:dyDescent="0.3">
      <c r="A23" s="1">
        <v>1764</v>
      </c>
      <c r="B23" s="1" t="s">
        <v>19</v>
      </c>
      <c r="C23" s="1" t="s">
        <v>18</v>
      </c>
      <c r="D23" s="1">
        <v>16.21</v>
      </c>
      <c r="E23" s="1">
        <f t="shared" si="0"/>
        <v>15.93</v>
      </c>
      <c r="G23" s="1">
        <v>1764</v>
      </c>
      <c r="H23" s="1" t="s">
        <v>16</v>
      </c>
      <c r="I23" s="1" t="s">
        <v>17</v>
      </c>
      <c r="J23" s="1">
        <v>8.91</v>
      </c>
      <c r="K23" s="1">
        <f t="shared" si="1"/>
        <v>8.7650000000000006</v>
      </c>
    </row>
    <row r="24" spans="1:11" x14ac:dyDescent="0.3">
      <c r="A24" s="1">
        <v>1765</v>
      </c>
      <c r="B24" s="1" t="s">
        <v>19</v>
      </c>
      <c r="C24" s="1" t="s">
        <v>18</v>
      </c>
      <c r="D24" s="1">
        <v>16.190000000000001</v>
      </c>
      <c r="E24" s="1">
        <f t="shared" si="0"/>
        <v>16.200000000000003</v>
      </c>
      <c r="G24" s="1">
        <v>1765</v>
      </c>
      <c r="H24" s="1" t="s">
        <v>16</v>
      </c>
      <c r="I24" s="1" t="s">
        <v>17</v>
      </c>
      <c r="J24" s="1">
        <v>8.5399999999999991</v>
      </c>
      <c r="K24" s="1">
        <f t="shared" si="1"/>
        <v>8.7249999999999996</v>
      </c>
    </row>
    <row r="25" spans="1:11" x14ac:dyDescent="0.3">
      <c r="A25" s="1">
        <v>1766</v>
      </c>
      <c r="B25" s="1" t="s">
        <v>19</v>
      </c>
      <c r="C25" s="1" t="s">
        <v>18</v>
      </c>
      <c r="D25" s="1">
        <v>16.059999999999999</v>
      </c>
      <c r="E25" s="1">
        <f t="shared" si="0"/>
        <v>16.125</v>
      </c>
      <c r="G25" s="1">
        <v>1766</v>
      </c>
      <c r="H25" s="1" t="s">
        <v>16</v>
      </c>
      <c r="I25" s="1" t="s">
        <v>17</v>
      </c>
      <c r="J25" s="1">
        <v>8.8699999999999992</v>
      </c>
      <c r="K25" s="1">
        <f t="shared" si="1"/>
        <v>8.7049999999999983</v>
      </c>
    </row>
    <row r="26" spans="1:11" x14ac:dyDescent="0.3">
      <c r="A26" s="1">
        <v>1767</v>
      </c>
      <c r="B26" s="1" t="s">
        <v>19</v>
      </c>
      <c r="C26" s="1" t="s">
        <v>18</v>
      </c>
      <c r="D26" s="1">
        <v>15.97</v>
      </c>
      <c r="E26" s="1">
        <f t="shared" si="0"/>
        <v>16.015000000000001</v>
      </c>
      <c r="G26" s="1">
        <v>1767</v>
      </c>
      <c r="H26" s="1" t="s">
        <v>16</v>
      </c>
      <c r="I26" s="1" t="s">
        <v>17</v>
      </c>
      <c r="J26" s="1">
        <v>8.14</v>
      </c>
      <c r="K26" s="1">
        <f t="shared" si="1"/>
        <v>8.504999999999999</v>
      </c>
    </row>
    <row r="27" spans="1:11" x14ac:dyDescent="0.3">
      <c r="A27" s="1">
        <v>1768</v>
      </c>
      <c r="B27" s="1" t="s">
        <v>19</v>
      </c>
      <c r="C27" s="1" t="s">
        <v>18</v>
      </c>
      <c r="D27" s="1">
        <v>15.49</v>
      </c>
      <c r="E27" s="1">
        <f t="shared" si="0"/>
        <v>15.73</v>
      </c>
      <c r="G27" s="1">
        <v>1768</v>
      </c>
      <c r="H27" s="1" t="s">
        <v>16</v>
      </c>
      <c r="I27" s="1" t="s">
        <v>17</v>
      </c>
      <c r="J27" s="1">
        <v>8.0299999999999994</v>
      </c>
      <c r="K27" s="1">
        <f t="shared" si="1"/>
        <v>8.0850000000000009</v>
      </c>
    </row>
    <row r="28" spans="1:11" x14ac:dyDescent="0.3">
      <c r="A28" s="1">
        <v>1769</v>
      </c>
      <c r="B28" s="1" t="s">
        <v>19</v>
      </c>
      <c r="C28" s="1" t="s">
        <v>18</v>
      </c>
      <c r="D28" s="1">
        <v>15.94</v>
      </c>
      <c r="E28" s="1">
        <f t="shared" si="0"/>
        <v>15.715</v>
      </c>
      <c r="G28" s="1">
        <v>1769</v>
      </c>
      <c r="H28" s="1" t="s">
        <v>16</v>
      </c>
      <c r="I28" s="1" t="s">
        <v>17</v>
      </c>
      <c r="J28" s="1">
        <v>8.4600000000000009</v>
      </c>
      <c r="K28" s="1">
        <f t="shared" si="1"/>
        <v>8.245000000000001</v>
      </c>
    </row>
    <row r="29" spans="1:11" x14ac:dyDescent="0.3">
      <c r="A29" s="1">
        <v>1770</v>
      </c>
      <c r="B29" s="1" t="s">
        <v>19</v>
      </c>
      <c r="C29" s="1" t="s">
        <v>18</v>
      </c>
      <c r="D29" s="1">
        <v>15.8</v>
      </c>
      <c r="E29" s="1">
        <f t="shared" si="0"/>
        <v>15.870000000000001</v>
      </c>
      <c r="G29" s="1">
        <v>1770</v>
      </c>
      <c r="H29" s="1" t="s">
        <v>16</v>
      </c>
      <c r="I29" s="1" t="s">
        <v>17</v>
      </c>
      <c r="J29" s="1">
        <v>8.5</v>
      </c>
      <c r="K29" s="1">
        <f t="shared" si="1"/>
        <v>8.48</v>
      </c>
    </row>
    <row r="30" spans="1:11" x14ac:dyDescent="0.3">
      <c r="A30" s="1">
        <v>1771</v>
      </c>
      <c r="B30" s="1" t="s">
        <v>19</v>
      </c>
      <c r="C30" s="1" t="s">
        <v>18</v>
      </c>
      <c r="D30" s="1">
        <v>16.3</v>
      </c>
      <c r="E30" s="1">
        <f t="shared" si="0"/>
        <v>16.05</v>
      </c>
      <c r="G30" s="1">
        <v>1771</v>
      </c>
      <c r="H30" s="1" t="s">
        <v>16</v>
      </c>
      <c r="I30" s="1" t="s">
        <v>17</v>
      </c>
      <c r="J30" s="1">
        <v>7.45</v>
      </c>
      <c r="K30" s="1">
        <f t="shared" si="1"/>
        <v>7.9749999999999996</v>
      </c>
    </row>
    <row r="31" spans="1:11" x14ac:dyDescent="0.3">
      <c r="A31" s="1">
        <v>1772</v>
      </c>
      <c r="B31" s="1" t="s">
        <v>19</v>
      </c>
      <c r="C31" s="1" t="s">
        <v>18</v>
      </c>
      <c r="D31" s="1">
        <v>17.21</v>
      </c>
      <c r="E31" s="1">
        <f t="shared" si="0"/>
        <v>16.755000000000003</v>
      </c>
      <c r="G31" s="1">
        <v>1772</v>
      </c>
      <c r="H31" s="1" t="s">
        <v>16</v>
      </c>
      <c r="I31" s="1" t="s">
        <v>17</v>
      </c>
      <c r="J31" s="1">
        <v>9.1300000000000008</v>
      </c>
      <c r="K31" s="1">
        <f t="shared" si="1"/>
        <v>8.2900000000000009</v>
      </c>
    </row>
    <row r="32" spans="1:11" x14ac:dyDescent="0.3">
      <c r="A32" s="1">
        <v>1773</v>
      </c>
      <c r="B32" s="1" t="s">
        <v>19</v>
      </c>
      <c r="C32" s="1" t="s">
        <v>18</v>
      </c>
      <c r="D32" s="1">
        <v>15.84</v>
      </c>
      <c r="E32" s="1">
        <f t="shared" si="0"/>
        <v>16.524999999999999</v>
      </c>
      <c r="G32" s="1">
        <v>1773</v>
      </c>
      <c r="H32" s="1" t="s">
        <v>16</v>
      </c>
      <c r="I32" s="1" t="s">
        <v>17</v>
      </c>
      <c r="J32" s="1">
        <v>9.52</v>
      </c>
      <c r="K32" s="1">
        <f t="shared" si="1"/>
        <v>9.3249999999999993</v>
      </c>
    </row>
    <row r="33" spans="1:11" x14ac:dyDescent="0.3">
      <c r="A33" s="1">
        <v>1774</v>
      </c>
      <c r="B33" s="1" t="s">
        <v>19</v>
      </c>
      <c r="C33" s="1" t="s">
        <v>18</v>
      </c>
      <c r="D33" s="1">
        <v>16.329999999999998</v>
      </c>
      <c r="E33" s="1">
        <f t="shared" si="0"/>
        <v>16.085000000000001</v>
      </c>
      <c r="G33" s="1">
        <v>1774</v>
      </c>
      <c r="H33" s="1" t="s">
        <v>16</v>
      </c>
      <c r="I33" s="1" t="s">
        <v>17</v>
      </c>
      <c r="J33" s="1">
        <v>8.4600000000000009</v>
      </c>
      <c r="K33" s="1">
        <f t="shared" si="1"/>
        <v>8.99</v>
      </c>
    </row>
    <row r="34" spans="1:11" x14ac:dyDescent="0.3">
      <c r="A34" s="1">
        <v>1775</v>
      </c>
      <c r="B34" s="1" t="s">
        <v>19</v>
      </c>
      <c r="C34" s="1" t="s">
        <v>18</v>
      </c>
      <c r="D34" s="1">
        <v>16.55</v>
      </c>
      <c r="E34" s="1">
        <f t="shared" si="0"/>
        <v>16.439999999999998</v>
      </c>
      <c r="G34" s="1">
        <v>1775</v>
      </c>
      <c r="H34" s="1" t="s">
        <v>16</v>
      </c>
      <c r="I34" s="1" t="s">
        <v>17</v>
      </c>
      <c r="J34" s="1">
        <v>10.1</v>
      </c>
      <c r="K34" s="1">
        <f t="shared" si="1"/>
        <v>9.2800000000000011</v>
      </c>
    </row>
    <row r="35" spans="1:11" x14ac:dyDescent="0.3">
      <c r="A35" s="1">
        <v>1776</v>
      </c>
      <c r="B35" s="1" t="s">
        <v>19</v>
      </c>
      <c r="C35" s="1" t="s">
        <v>18</v>
      </c>
      <c r="D35" s="1">
        <v>16.100000000000001</v>
      </c>
      <c r="E35" s="1">
        <f t="shared" si="0"/>
        <v>16.325000000000003</v>
      </c>
      <c r="G35" s="1">
        <v>1776</v>
      </c>
      <c r="H35" s="1" t="s">
        <v>16</v>
      </c>
      <c r="I35" s="1" t="s">
        <v>17</v>
      </c>
      <c r="J35" s="1">
        <v>8.36</v>
      </c>
      <c r="K35" s="1">
        <f t="shared" si="1"/>
        <v>9.23</v>
      </c>
    </row>
    <row r="36" spans="1:11" x14ac:dyDescent="0.3">
      <c r="A36" s="1">
        <v>1777</v>
      </c>
      <c r="B36" s="1" t="s">
        <v>19</v>
      </c>
      <c r="C36" s="1" t="s">
        <v>18</v>
      </c>
      <c r="D36" s="1">
        <v>15.87</v>
      </c>
      <c r="E36" s="1">
        <f t="shared" si="0"/>
        <v>15.984999999999999</v>
      </c>
      <c r="G36" s="1">
        <v>1777</v>
      </c>
      <c r="H36" s="1" t="s">
        <v>16</v>
      </c>
      <c r="I36" s="1" t="s">
        <v>17</v>
      </c>
      <c r="J36" s="1">
        <v>8.2899999999999991</v>
      </c>
      <c r="K36" s="1">
        <f t="shared" si="1"/>
        <v>8.3249999999999993</v>
      </c>
    </row>
    <row r="37" spans="1:11" x14ac:dyDescent="0.3">
      <c r="A37" s="1">
        <v>1778</v>
      </c>
      <c r="B37" s="1" t="s">
        <v>19</v>
      </c>
      <c r="C37" s="1" t="s">
        <v>18</v>
      </c>
      <c r="D37" s="1">
        <v>16.38</v>
      </c>
      <c r="E37" s="1">
        <f t="shared" si="0"/>
        <v>16.125</v>
      </c>
      <c r="G37" s="1">
        <v>1778</v>
      </c>
      <c r="H37" s="1" t="s">
        <v>16</v>
      </c>
      <c r="I37" s="1" t="s">
        <v>17</v>
      </c>
      <c r="J37" s="1">
        <v>9.43</v>
      </c>
      <c r="K37" s="1">
        <f t="shared" si="1"/>
        <v>8.86</v>
      </c>
    </row>
    <row r="38" spans="1:11" x14ac:dyDescent="0.3">
      <c r="A38" s="1">
        <v>1779</v>
      </c>
      <c r="B38" s="1" t="s">
        <v>19</v>
      </c>
      <c r="C38" s="1" t="s">
        <v>18</v>
      </c>
      <c r="D38" s="1">
        <v>16.55</v>
      </c>
      <c r="E38" s="1">
        <f t="shared" si="0"/>
        <v>16.465</v>
      </c>
      <c r="G38" s="1">
        <v>1779</v>
      </c>
      <c r="H38" s="1" t="s">
        <v>16</v>
      </c>
      <c r="I38" s="1" t="s">
        <v>17</v>
      </c>
      <c r="J38" s="1">
        <v>10.47</v>
      </c>
      <c r="K38" s="1">
        <f t="shared" si="1"/>
        <v>9.9499999999999993</v>
      </c>
    </row>
    <row r="39" spans="1:11" x14ac:dyDescent="0.3">
      <c r="A39" s="1">
        <v>1780</v>
      </c>
      <c r="B39" s="1" t="s">
        <v>19</v>
      </c>
      <c r="C39" s="1" t="s">
        <v>18</v>
      </c>
      <c r="D39" s="1">
        <v>16.78</v>
      </c>
      <c r="E39" s="1">
        <f t="shared" si="0"/>
        <v>16.664999999999999</v>
      </c>
      <c r="G39" s="1">
        <v>1780</v>
      </c>
      <c r="H39" s="1" t="s">
        <v>16</v>
      </c>
      <c r="I39" s="1" t="s">
        <v>17</v>
      </c>
      <c r="J39" s="1">
        <v>8.7799999999999994</v>
      </c>
      <c r="K39" s="1">
        <f t="shared" si="1"/>
        <v>9.625</v>
      </c>
    </row>
    <row r="40" spans="1:11" x14ac:dyDescent="0.3">
      <c r="A40" s="1">
        <v>1781</v>
      </c>
      <c r="B40" s="1" t="s">
        <v>19</v>
      </c>
      <c r="C40" s="1" t="s">
        <v>18</v>
      </c>
      <c r="D40" s="1">
        <v>16.649999999999999</v>
      </c>
      <c r="E40" s="1">
        <f t="shared" si="0"/>
        <v>16.715</v>
      </c>
      <c r="G40" s="1">
        <v>1781</v>
      </c>
      <c r="H40" s="1" t="s">
        <v>16</v>
      </c>
      <c r="I40" s="1" t="s">
        <v>17</v>
      </c>
      <c r="J40" s="1">
        <v>9.98</v>
      </c>
      <c r="K40" s="1">
        <f t="shared" si="1"/>
        <v>9.379999999999999</v>
      </c>
    </row>
    <row r="41" spans="1:11" x14ac:dyDescent="0.3">
      <c r="A41" s="1">
        <v>1782</v>
      </c>
      <c r="B41" s="1" t="s">
        <v>19</v>
      </c>
      <c r="C41" s="1" t="s">
        <v>18</v>
      </c>
      <c r="D41" s="1">
        <v>15.55</v>
      </c>
      <c r="E41" s="1">
        <f t="shared" si="0"/>
        <v>16.100000000000001</v>
      </c>
      <c r="G41" s="1">
        <v>1782</v>
      </c>
      <c r="H41" s="1" t="s">
        <v>16</v>
      </c>
      <c r="I41" s="1" t="s">
        <v>17</v>
      </c>
      <c r="J41" s="1">
        <v>8.61</v>
      </c>
      <c r="K41" s="1">
        <f t="shared" si="1"/>
        <v>9.2949999999999999</v>
      </c>
    </row>
    <row r="42" spans="1:11" x14ac:dyDescent="0.3">
      <c r="A42" s="1">
        <v>1783</v>
      </c>
      <c r="B42" s="1" t="s">
        <v>19</v>
      </c>
      <c r="C42" s="1" t="s">
        <v>18</v>
      </c>
      <c r="D42" s="1">
        <v>16.260000000000002</v>
      </c>
      <c r="E42" s="1">
        <f t="shared" si="0"/>
        <v>15.905000000000001</v>
      </c>
      <c r="G42" s="1">
        <v>1783</v>
      </c>
      <c r="H42" s="1" t="s">
        <v>16</v>
      </c>
      <c r="I42" s="1" t="s">
        <v>17</v>
      </c>
      <c r="J42" s="1">
        <v>9.76</v>
      </c>
      <c r="K42" s="1">
        <f t="shared" si="1"/>
        <v>9.1849999999999987</v>
      </c>
    </row>
    <row r="43" spans="1:11" x14ac:dyDescent="0.3">
      <c r="A43" s="1">
        <v>1784</v>
      </c>
      <c r="B43" s="1" t="s">
        <v>19</v>
      </c>
      <c r="C43" s="1" t="s">
        <v>18</v>
      </c>
      <c r="D43" s="1">
        <v>15.83</v>
      </c>
      <c r="E43" s="1">
        <f t="shared" si="0"/>
        <v>16.045000000000002</v>
      </c>
      <c r="G43" s="1">
        <v>1784</v>
      </c>
      <c r="H43" s="1" t="s">
        <v>16</v>
      </c>
      <c r="I43" s="1" t="s">
        <v>17</v>
      </c>
      <c r="J43" s="1">
        <v>7.67</v>
      </c>
      <c r="K43" s="1">
        <f t="shared" si="1"/>
        <v>8.7149999999999999</v>
      </c>
    </row>
    <row r="44" spans="1:11" x14ac:dyDescent="0.3">
      <c r="A44" s="1">
        <v>1785</v>
      </c>
      <c r="B44" s="1" t="s">
        <v>19</v>
      </c>
      <c r="C44" s="1" t="s">
        <v>18</v>
      </c>
      <c r="D44" s="1">
        <v>15.68</v>
      </c>
      <c r="E44" s="1">
        <f t="shared" si="0"/>
        <v>15.754999999999999</v>
      </c>
      <c r="G44" s="1">
        <v>1785</v>
      </c>
      <c r="H44" s="1" t="s">
        <v>16</v>
      </c>
      <c r="I44" s="1" t="s">
        <v>17</v>
      </c>
      <c r="J44" s="1">
        <v>7.42</v>
      </c>
      <c r="K44" s="1">
        <f t="shared" si="1"/>
        <v>7.5449999999999999</v>
      </c>
    </row>
    <row r="45" spans="1:11" x14ac:dyDescent="0.3">
      <c r="A45" s="1">
        <v>1786</v>
      </c>
      <c r="B45" s="1" t="s">
        <v>19</v>
      </c>
      <c r="C45" s="1" t="s">
        <v>18</v>
      </c>
      <c r="D45" s="1">
        <v>16.03</v>
      </c>
      <c r="E45" s="1">
        <f t="shared" si="0"/>
        <v>15.855</v>
      </c>
      <c r="G45" s="1">
        <v>1786</v>
      </c>
      <c r="H45" s="1" t="s">
        <v>16</v>
      </c>
      <c r="I45" s="1" t="s">
        <v>17</v>
      </c>
      <c r="J45" s="1">
        <v>7.68</v>
      </c>
      <c r="K45" s="1">
        <f t="shared" si="1"/>
        <v>7.55</v>
      </c>
    </row>
    <row r="46" spans="1:11" x14ac:dyDescent="0.3">
      <c r="A46" s="1">
        <v>1787</v>
      </c>
      <c r="B46" s="1" t="s">
        <v>19</v>
      </c>
      <c r="C46" s="1" t="s">
        <v>18</v>
      </c>
      <c r="D46" s="1">
        <v>16.25</v>
      </c>
      <c r="E46" s="1">
        <f t="shared" si="0"/>
        <v>16.14</v>
      </c>
      <c r="G46" s="1">
        <v>1787</v>
      </c>
      <c r="H46" s="1" t="s">
        <v>16</v>
      </c>
      <c r="I46" s="1" t="s">
        <v>17</v>
      </c>
      <c r="J46" s="1">
        <v>9.27</v>
      </c>
      <c r="K46" s="1">
        <f t="shared" si="1"/>
        <v>8.4749999999999996</v>
      </c>
    </row>
    <row r="47" spans="1:11" x14ac:dyDescent="0.3">
      <c r="A47" s="1">
        <v>1788</v>
      </c>
      <c r="B47" s="1" t="s">
        <v>19</v>
      </c>
      <c r="C47" s="1" t="s">
        <v>18</v>
      </c>
      <c r="D47" s="1">
        <v>16.670000000000002</v>
      </c>
      <c r="E47" s="1">
        <f t="shared" si="0"/>
        <v>16.46</v>
      </c>
      <c r="G47" s="1">
        <v>1788</v>
      </c>
      <c r="H47" s="1" t="s">
        <v>16</v>
      </c>
      <c r="I47" s="1" t="s">
        <v>17</v>
      </c>
      <c r="J47" s="1">
        <v>8.33</v>
      </c>
      <c r="K47" s="1">
        <f t="shared" si="1"/>
        <v>8.8000000000000007</v>
      </c>
    </row>
    <row r="48" spans="1:11" x14ac:dyDescent="0.3">
      <c r="A48" s="1">
        <v>1789</v>
      </c>
      <c r="B48" s="1" t="s">
        <v>19</v>
      </c>
      <c r="C48" s="1" t="s">
        <v>18</v>
      </c>
      <c r="D48" s="1">
        <v>15.46</v>
      </c>
      <c r="E48" s="1">
        <f t="shared" si="0"/>
        <v>16.065000000000001</v>
      </c>
      <c r="G48" s="1">
        <v>1789</v>
      </c>
      <c r="H48" s="1" t="s">
        <v>16</v>
      </c>
      <c r="I48" s="1" t="s">
        <v>17</v>
      </c>
      <c r="J48" s="1">
        <v>8.99</v>
      </c>
      <c r="K48" s="1">
        <f t="shared" si="1"/>
        <v>8.66</v>
      </c>
    </row>
    <row r="49" spans="1:11" x14ac:dyDescent="0.3">
      <c r="A49" s="1">
        <v>1790</v>
      </c>
      <c r="B49" s="1" t="s">
        <v>19</v>
      </c>
      <c r="C49" s="1" t="s">
        <v>18</v>
      </c>
      <c r="D49" s="1">
        <v>16.36</v>
      </c>
      <c r="E49" s="1">
        <f t="shared" si="0"/>
        <v>15.91</v>
      </c>
      <c r="G49" s="1">
        <v>1790</v>
      </c>
      <c r="H49" s="1" t="s">
        <v>16</v>
      </c>
      <c r="I49" s="1" t="s">
        <v>17</v>
      </c>
      <c r="J49" s="1">
        <v>9.09</v>
      </c>
      <c r="K49" s="1">
        <f t="shared" si="1"/>
        <v>9.0399999999999991</v>
      </c>
    </row>
    <row r="50" spans="1:11" x14ac:dyDescent="0.3">
      <c r="A50" s="1">
        <v>1791</v>
      </c>
      <c r="B50" s="1" t="s">
        <v>19</v>
      </c>
      <c r="C50" s="1" t="s">
        <v>18</v>
      </c>
      <c r="D50" s="1">
        <v>16.41</v>
      </c>
      <c r="E50" s="1">
        <f t="shared" si="0"/>
        <v>16.384999999999998</v>
      </c>
      <c r="G50" s="1">
        <v>1791</v>
      </c>
      <c r="H50" s="1" t="s">
        <v>16</v>
      </c>
      <c r="I50" s="1" t="s">
        <v>17</v>
      </c>
      <c r="J50" s="1">
        <v>9.5500000000000007</v>
      </c>
      <c r="K50" s="1">
        <f t="shared" si="1"/>
        <v>9.32</v>
      </c>
    </row>
    <row r="51" spans="1:11" x14ac:dyDescent="0.3">
      <c r="A51" s="1">
        <v>1792</v>
      </c>
      <c r="B51" s="1" t="s">
        <v>19</v>
      </c>
      <c r="C51" s="1" t="s">
        <v>18</v>
      </c>
      <c r="D51" s="1">
        <v>16.22</v>
      </c>
      <c r="E51" s="1">
        <f t="shared" si="0"/>
        <v>16.314999999999998</v>
      </c>
      <c r="G51" s="1">
        <v>1792</v>
      </c>
      <c r="H51" s="1" t="s">
        <v>16</v>
      </c>
      <c r="I51" s="1" t="s">
        <v>17</v>
      </c>
      <c r="J51" s="1">
        <v>8.9</v>
      </c>
      <c r="K51" s="1">
        <f t="shared" si="1"/>
        <v>9.2250000000000014</v>
      </c>
    </row>
    <row r="52" spans="1:11" x14ac:dyDescent="0.3">
      <c r="A52" s="1">
        <v>1793</v>
      </c>
      <c r="B52" s="1" t="s">
        <v>19</v>
      </c>
      <c r="C52" s="1" t="s">
        <v>18</v>
      </c>
      <c r="D52" s="1">
        <v>16.149999999999999</v>
      </c>
      <c r="E52" s="1">
        <f t="shared" si="0"/>
        <v>16.184999999999999</v>
      </c>
      <c r="G52" s="1">
        <v>1793</v>
      </c>
      <c r="H52" s="1" t="s">
        <v>16</v>
      </c>
      <c r="I52" s="1" t="s">
        <v>17</v>
      </c>
      <c r="J52" s="1">
        <v>9.18</v>
      </c>
      <c r="K52" s="1">
        <f t="shared" si="1"/>
        <v>9.0399999999999991</v>
      </c>
    </row>
    <row r="53" spans="1:11" x14ac:dyDescent="0.3">
      <c r="A53" s="1">
        <v>1794</v>
      </c>
      <c r="B53" s="1" t="s">
        <v>19</v>
      </c>
      <c r="C53" s="1" t="s">
        <v>18</v>
      </c>
      <c r="D53" s="1">
        <v>16.28</v>
      </c>
      <c r="E53" s="1">
        <f t="shared" si="0"/>
        <v>16.215</v>
      </c>
      <c r="G53" s="1">
        <v>1794</v>
      </c>
      <c r="H53" s="1" t="s">
        <v>16</v>
      </c>
      <c r="I53" s="1" t="s">
        <v>17</v>
      </c>
      <c r="J53" s="1">
        <v>10.02</v>
      </c>
      <c r="K53" s="1">
        <f t="shared" si="1"/>
        <v>9.6</v>
      </c>
    </row>
    <row r="54" spans="1:11" x14ac:dyDescent="0.3">
      <c r="A54" s="1">
        <v>1795</v>
      </c>
      <c r="B54" s="1" t="s">
        <v>19</v>
      </c>
      <c r="C54" s="1" t="s">
        <v>18</v>
      </c>
      <c r="D54" s="1">
        <v>16.100000000000001</v>
      </c>
      <c r="E54" s="1">
        <f t="shared" si="0"/>
        <v>16.190000000000001</v>
      </c>
      <c r="G54" s="1">
        <v>1795</v>
      </c>
      <c r="H54" s="1" t="s">
        <v>16</v>
      </c>
      <c r="I54" s="1" t="s">
        <v>17</v>
      </c>
      <c r="J54" s="1">
        <v>8.8699999999999992</v>
      </c>
      <c r="K54" s="1">
        <f t="shared" si="1"/>
        <v>9.4450000000000003</v>
      </c>
    </row>
    <row r="55" spans="1:11" x14ac:dyDescent="0.3">
      <c r="A55" s="1">
        <v>1796</v>
      </c>
      <c r="B55" s="1" t="s">
        <v>19</v>
      </c>
      <c r="C55" s="1" t="s">
        <v>18</v>
      </c>
      <c r="D55" s="1">
        <v>16.07</v>
      </c>
      <c r="E55" s="1">
        <f t="shared" si="0"/>
        <v>16.085000000000001</v>
      </c>
      <c r="G55" s="1">
        <v>1796</v>
      </c>
      <c r="H55" s="1" t="s">
        <v>16</v>
      </c>
      <c r="I55" s="1" t="s">
        <v>17</v>
      </c>
      <c r="J55" s="1">
        <v>9.01</v>
      </c>
      <c r="K55" s="1">
        <f t="shared" si="1"/>
        <v>8.94</v>
      </c>
    </row>
    <row r="56" spans="1:11" x14ac:dyDescent="0.3">
      <c r="A56" s="1">
        <v>1797</v>
      </c>
      <c r="B56" s="1" t="s">
        <v>19</v>
      </c>
      <c r="C56" s="1" t="s">
        <v>18</v>
      </c>
      <c r="D56" s="1">
        <v>16.02</v>
      </c>
      <c r="E56" s="1">
        <f t="shared" si="0"/>
        <v>16.045000000000002</v>
      </c>
      <c r="G56" s="1">
        <v>1797</v>
      </c>
      <c r="H56" s="1" t="s">
        <v>16</v>
      </c>
      <c r="I56" s="1" t="s">
        <v>17</v>
      </c>
      <c r="J56" s="1">
        <v>10.07</v>
      </c>
      <c r="K56" s="1">
        <f t="shared" si="1"/>
        <v>9.5399999999999991</v>
      </c>
    </row>
    <row r="57" spans="1:11" x14ac:dyDescent="0.3">
      <c r="A57" s="1">
        <v>1798</v>
      </c>
      <c r="B57" s="1" t="s">
        <v>19</v>
      </c>
      <c r="C57" s="1" t="s">
        <v>18</v>
      </c>
      <c r="D57" s="1">
        <v>16.190000000000001</v>
      </c>
      <c r="E57" s="1">
        <f t="shared" si="0"/>
        <v>16.105</v>
      </c>
      <c r="G57" s="1">
        <v>1798</v>
      </c>
      <c r="H57" s="1" t="s">
        <v>16</v>
      </c>
      <c r="I57" s="1" t="s">
        <v>17</v>
      </c>
      <c r="J57" s="1">
        <v>9.33</v>
      </c>
      <c r="K57" s="1">
        <f t="shared" si="1"/>
        <v>9.6999999999999993</v>
      </c>
    </row>
    <row r="58" spans="1:11" x14ac:dyDescent="0.3">
      <c r="A58" s="1">
        <v>1799</v>
      </c>
      <c r="B58" s="1" t="s">
        <v>19</v>
      </c>
      <c r="C58" s="1" t="s">
        <v>18</v>
      </c>
      <c r="D58" s="1">
        <v>15.63</v>
      </c>
      <c r="E58" s="1">
        <f t="shared" si="0"/>
        <v>15.91</v>
      </c>
      <c r="G58" s="1">
        <v>1799</v>
      </c>
      <c r="H58" s="1" t="s">
        <v>16</v>
      </c>
      <c r="I58" s="1" t="s">
        <v>17</v>
      </c>
      <c r="J58" s="1">
        <v>6.72</v>
      </c>
      <c r="K58" s="1">
        <f t="shared" si="1"/>
        <v>8.0250000000000004</v>
      </c>
    </row>
    <row r="59" spans="1:11" x14ac:dyDescent="0.3">
      <c r="A59" s="1">
        <v>1800</v>
      </c>
      <c r="B59" s="1" t="s">
        <v>19</v>
      </c>
      <c r="C59" s="1" t="s">
        <v>18</v>
      </c>
      <c r="D59" s="1">
        <v>16.63</v>
      </c>
      <c r="E59" s="1">
        <f t="shared" si="0"/>
        <v>16.13</v>
      </c>
      <c r="G59" s="1">
        <v>1800</v>
      </c>
      <c r="H59" s="1" t="s">
        <v>16</v>
      </c>
      <c r="I59" s="1" t="s">
        <v>17</v>
      </c>
      <c r="J59" s="1">
        <v>8.6</v>
      </c>
      <c r="K59" s="1">
        <f t="shared" si="1"/>
        <v>7.66</v>
      </c>
    </row>
    <row r="60" spans="1:11" x14ac:dyDescent="0.3">
      <c r="A60" s="1">
        <v>1801</v>
      </c>
      <c r="B60" s="1" t="s">
        <v>19</v>
      </c>
      <c r="C60" s="1" t="s">
        <v>18</v>
      </c>
      <c r="D60" s="1">
        <v>16.489999999999998</v>
      </c>
      <c r="E60" s="1">
        <f t="shared" si="0"/>
        <v>16.559999999999999</v>
      </c>
      <c r="G60" s="1">
        <v>1801</v>
      </c>
      <c r="H60" s="1" t="s">
        <v>16</v>
      </c>
      <c r="I60" s="1" t="s">
        <v>17</v>
      </c>
      <c r="J60" s="1">
        <v>9.61</v>
      </c>
      <c r="K60" s="1">
        <f t="shared" si="1"/>
        <v>9.1050000000000004</v>
      </c>
    </row>
    <row r="61" spans="1:11" x14ac:dyDescent="0.3">
      <c r="A61" s="1">
        <v>1802</v>
      </c>
      <c r="B61" s="1" t="s">
        <v>19</v>
      </c>
      <c r="C61" s="1" t="s">
        <v>18</v>
      </c>
      <c r="D61" s="1">
        <v>16.72</v>
      </c>
      <c r="E61" s="1">
        <f t="shared" si="0"/>
        <v>16.604999999999997</v>
      </c>
      <c r="G61" s="1">
        <v>1802</v>
      </c>
      <c r="H61" s="1" t="s">
        <v>16</v>
      </c>
      <c r="I61" s="1" t="s">
        <v>17</v>
      </c>
      <c r="J61" s="1">
        <v>9.08</v>
      </c>
      <c r="K61" s="1">
        <f t="shared" si="1"/>
        <v>9.3449999999999989</v>
      </c>
    </row>
    <row r="62" spans="1:11" x14ac:dyDescent="0.3">
      <c r="A62" s="1">
        <v>1803</v>
      </c>
      <c r="B62" s="1" t="s">
        <v>19</v>
      </c>
      <c r="C62" s="1" t="s">
        <v>18</v>
      </c>
      <c r="D62" s="1">
        <v>16.260000000000002</v>
      </c>
      <c r="E62" s="1">
        <f t="shared" si="0"/>
        <v>16.490000000000002</v>
      </c>
      <c r="G62" s="1">
        <v>1803</v>
      </c>
      <c r="H62" s="1" t="s">
        <v>16</v>
      </c>
      <c r="I62" s="1" t="s">
        <v>17</v>
      </c>
      <c r="J62" s="1">
        <v>8.02</v>
      </c>
      <c r="K62" s="1">
        <f t="shared" si="1"/>
        <v>8.5500000000000007</v>
      </c>
    </row>
    <row r="63" spans="1:11" x14ac:dyDescent="0.3">
      <c r="A63" s="1">
        <v>1804</v>
      </c>
      <c r="B63" s="1" t="s">
        <v>19</v>
      </c>
      <c r="C63" s="1" t="s">
        <v>18</v>
      </c>
      <c r="D63" s="1">
        <v>16.71</v>
      </c>
      <c r="E63" s="1">
        <f t="shared" si="0"/>
        <v>16.484999999999999</v>
      </c>
      <c r="G63" s="1">
        <v>1804</v>
      </c>
      <c r="H63" s="1" t="s">
        <v>16</v>
      </c>
      <c r="I63" s="1" t="s">
        <v>17</v>
      </c>
      <c r="J63" s="1">
        <v>8.36</v>
      </c>
      <c r="K63" s="1">
        <f t="shared" si="1"/>
        <v>8.19</v>
      </c>
    </row>
    <row r="64" spans="1:11" x14ac:dyDescent="0.3">
      <c r="A64" s="1">
        <v>1805</v>
      </c>
      <c r="B64" s="1" t="s">
        <v>19</v>
      </c>
      <c r="C64" s="1" t="s">
        <v>18</v>
      </c>
      <c r="D64" s="1">
        <v>15.44</v>
      </c>
      <c r="E64" s="1">
        <f t="shared" si="0"/>
        <v>16.074999999999999</v>
      </c>
      <c r="G64" s="1">
        <v>1805</v>
      </c>
      <c r="H64" s="1" t="s">
        <v>16</v>
      </c>
      <c r="I64" s="1" t="s">
        <v>17</v>
      </c>
      <c r="J64" s="1">
        <v>7.2</v>
      </c>
      <c r="K64" s="1">
        <f t="shared" si="1"/>
        <v>7.7799999999999994</v>
      </c>
    </row>
    <row r="65" spans="1:11" x14ac:dyDescent="0.3">
      <c r="A65" s="1">
        <v>1806</v>
      </c>
      <c r="B65" s="1" t="s">
        <v>19</v>
      </c>
      <c r="C65" s="1" t="s">
        <v>18</v>
      </c>
      <c r="D65" s="1">
        <v>16.399999999999999</v>
      </c>
      <c r="E65" s="1">
        <f t="shared" si="0"/>
        <v>15.919999999999998</v>
      </c>
      <c r="G65" s="1">
        <v>1806</v>
      </c>
      <c r="H65" s="1" t="s">
        <v>16</v>
      </c>
      <c r="I65" s="1" t="s">
        <v>17</v>
      </c>
      <c r="J65" s="1">
        <v>9.67</v>
      </c>
      <c r="K65" s="1">
        <f t="shared" si="1"/>
        <v>8.4350000000000005</v>
      </c>
    </row>
    <row r="66" spans="1:11" x14ac:dyDescent="0.3">
      <c r="A66" s="1">
        <v>1807</v>
      </c>
      <c r="B66" s="1" t="s">
        <v>19</v>
      </c>
      <c r="C66" s="1" t="s">
        <v>18</v>
      </c>
      <c r="D66" s="1">
        <v>16.010000000000002</v>
      </c>
      <c r="E66" s="1">
        <f t="shared" si="0"/>
        <v>16.204999999999998</v>
      </c>
      <c r="G66" s="1">
        <v>1807</v>
      </c>
      <c r="H66" s="1" t="s">
        <v>16</v>
      </c>
      <c r="I66" s="1" t="s">
        <v>17</v>
      </c>
      <c r="J66" s="1">
        <v>9.42</v>
      </c>
      <c r="K66" s="1">
        <f t="shared" si="1"/>
        <v>9.5449999999999999</v>
      </c>
    </row>
    <row r="67" spans="1:11" x14ac:dyDescent="0.3">
      <c r="A67" s="1">
        <v>1808</v>
      </c>
      <c r="B67" s="1" t="s">
        <v>19</v>
      </c>
      <c r="C67" s="1" t="s">
        <v>18</v>
      </c>
      <c r="D67" s="1">
        <v>14.96</v>
      </c>
      <c r="E67" s="1">
        <f t="shared" si="0"/>
        <v>15.485000000000001</v>
      </c>
      <c r="G67" s="1">
        <v>1808</v>
      </c>
      <c r="H67" s="1" t="s">
        <v>16</v>
      </c>
      <c r="I67" s="1" t="s">
        <v>17</v>
      </c>
      <c r="J67" s="1">
        <v>8.15</v>
      </c>
      <c r="K67" s="1">
        <f t="shared" si="1"/>
        <v>8.7850000000000001</v>
      </c>
    </row>
    <row r="68" spans="1:11" x14ac:dyDescent="0.3">
      <c r="A68" s="1">
        <v>1809</v>
      </c>
      <c r="B68" s="1" t="s">
        <v>19</v>
      </c>
      <c r="C68" s="1" t="s">
        <v>18</v>
      </c>
      <c r="D68" s="1">
        <v>15.41</v>
      </c>
      <c r="E68" s="1">
        <f t="shared" ref="E68:E131" si="2">AVERAGE(D67:D68)</f>
        <v>15.185</v>
      </c>
      <c r="G68" s="1">
        <v>1809</v>
      </c>
      <c r="H68" s="1" t="s">
        <v>16</v>
      </c>
      <c r="I68" s="1" t="s">
        <v>17</v>
      </c>
      <c r="J68" s="1">
        <v>8.66</v>
      </c>
      <c r="K68" s="1">
        <f t="shared" ref="K68:K131" si="3">AVERAGE(J67:J68)</f>
        <v>8.4050000000000011</v>
      </c>
    </row>
    <row r="69" spans="1:11" x14ac:dyDescent="0.3">
      <c r="A69" s="1">
        <v>1810</v>
      </c>
      <c r="B69" s="1" t="s">
        <v>19</v>
      </c>
      <c r="C69" s="1" t="s">
        <v>18</v>
      </c>
      <c r="D69" s="1">
        <v>15.4</v>
      </c>
      <c r="E69" s="1">
        <f t="shared" si="2"/>
        <v>15.405000000000001</v>
      </c>
      <c r="G69" s="1">
        <v>1810</v>
      </c>
      <c r="H69" s="1" t="s">
        <v>16</v>
      </c>
      <c r="I69" s="1" t="s">
        <v>17</v>
      </c>
      <c r="J69" s="1">
        <v>8.4600000000000009</v>
      </c>
      <c r="K69" s="1">
        <f t="shared" si="3"/>
        <v>8.56</v>
      </c>
    </row>
    <row r="70" spans="1:11" x14ac:dyDescent="0.3">
      <c r="A70" s="1">
        <v>1811</v>
      </c>
      <c r="B70" s="1" t="s">
        <v>19</v>
      </c>
      <c r="C70" s="1" t="s">
        <v>18</v>
      </c>
      <c r="D70" s="1">
        <v>16.02</v>
      </c>
      <c r="E70" s="1">
        <f t="shared" si="2"/>
        <v>15.71</v>
      </c>
      <c r="G70" s="1">
        <v>1811</v>
      </c>
      <c r="H70" s="1" t="s">
        <v>16</v>
      </c>
      <c r="I70" s="1" t="s">
        <v>17</v>
      </c>
      <c r="J70" s="1">
        <v>9.93</v>
      </c>
      <c r="K70" s="1">
        <f t="shared" si="3"/>
        <v>9.1950000000000003</v>
      </c>
    </row>
    <row r="71" spans="1:11" x14ac:dyDescent="0.3">
      <c r="A71" s="1">
        <v>1812</v>
      </c>
      <c r="B71" s="1" t="s">
        <v>19</v>
      </c>
      <c r="C71" s="1" t="s">
        <v>18</v>
      </c>
      <c r="D71" s="1">
        <v>15</v>
      </c>
      <c r="E71" s="1">
        <f t="shared" si="2"/>
        <v>15.51</v>
      </c>
      <c r="G71" s="1">
        <v>1812</v>
      </c>
      <c r="H71" s="1" t="s">
        <v>16</v>
      </c>
      <c r="I71" s="1" t="s">
        <v>17</v>
      </c>
      <c r="J71" s="1">
        <v>7.35</v>
      </c>
      <c r="K71" s="1">
        <f t="shared" si="3"/>
        <v>8.64</v>
      </c>
    </row>
    <row r="72" spans="1:11" x14ac:dyDescent="0.3">
      <c r="A72" s="1">
        <v>1813</v>
      </c>
      <c r="B72" s="1" t="s">
        <v>19</v>
      </c>
      <c r="C72" s="1" t="s">
        <v>18</v>
      </c>
      <c r="D72" s="1">
        <v>15.39</v>
      </c>
      <c r="E72" s="1">
        <f t="shared" si="2"/>
        <v>15.195</v>
      </c>
      <c r="G72" s="1">
        <v>1813</v>
      </c>
      <c r="H72" s="1" t="s">
        <v>16</v>
      </c>
      <c r="I72" s="1" t="s">
        <v>17</v>
      </c>
      <c r="J72" s="1">
        <v>8.66</v>
      </c>
      <c r="K72" s="1">
        <f t="shared" si="3"/>
        <v>8.004999999999999</v>
      </c>
    </row>
    <row r="73" spans="1:11" x14ac:dyDescent="0.3">
      <c r="A73" s="1">
        <v>1814</v>
      </c>
      <c r="B73" s="1" t="s">
        <v>19</v>
      </c>
      <c r="C73" s="1" t="s">
        <v>18</v>
      </c>
      <c r="D73" s="1">
        <v>14.86</v>
      </c>
      <c r="E73" s="1">
        <f t="shared" si="2"/>
        <v>15.125</v>
      </c>
      <c r="G73" s="1">
        <v>1814</v>
      </c>
      <c r="H73" s="1" t="s">
        <v>16</v>
      </c>
      <c r="I73" s="1" t="s">
        <v>17</v>
      </c>
      <c r="J73" s="1">
        <v>7.46</v>
      </c>
      <c r="K73" s="1">
        <f t="shared" si="3"/>
        <v>8.06</v>
      </c>
    </row>
    <row r="74" spans="1:11" x14ac:dyDescent="0.3">
      <c r="A74" s="1">
        <v>1815</v>
      </c>
      <c r="B74" s="1" t="s">
        <v>19</v>
      </c>
      <c r="C74" s="1" t="s">
        <v>18</v>
      </c>
      <c r="D74" s="1">
        <v>15.64</v>
      </c>
      <c r="E74" s="1">
        <f t="shared" si="2"/>
        <v>15.25</v>
      </c>
      <c r="G74" s="1">
        <v>1815</v>
      </c>
      <c r="H74" s="1" t="s">
        <v>16</v>
      </c>
      <c r="I74" s="1" t="s">
        <v>17</v>
      </c>
      <c r="J74" s="1">
        <v>8.3800000000000008</v>
      </c>
      <c r="K74" s="1">
        <f t="shared" si="3"/>
        <v>7.92</v>
      </c>
    </row>
    <row r="75" spans="1:11" x14ac:dyDescent="0.3">
      <c r="A75" s="1">
        <v>1816</v>
      </c>
      <c r="B75" s="1" t="s">
        <v>19</v>
      </c>
      <c r="C75" s="1" t="s">
        <v>18</v>
      </c>
      <c r="D75" s="1">
        <v>14.81</v>
      </c>
      <c r="E75" s="1">
        <f t="shared" si="2"/>
        <v>15.225000000000001</v>
      </c>
      <c r="G75" s="1">
        <v>1816</v>
      </c>
      <c r="H75" s="1" t="s">
        <v>16</v>
      </c>
      <c r="I75" s="1" t="s">
        <v>17</v>
      </c>
      <c r="J75" s="1">
        <v>7.75</v>
      </c>
      <c r="K75" s="1">
        <f t="shared" si="3"/>
        <v>8.0650000000000013</v>
      </c>
    </row>
    <row r="76" spans="1:11" x14ac:dyDescent="0.3">
      <c r="A76" s="1">
        <v>1817</v>
      </c>
      <c r="B76" s="1" t="s">
        <v>19</v>
      </c>
      <c r="C76" s="1" t="s">
        <v>18</v>
      </c>
      <c r="D76" s="1">
        <v>15.96</v>
      </c>
      <c r="E76" s="1">
        <f t="shared" si="2"/>
        <v>15.385000000000002</v>
      </c>
      <c r="G76" s="1">
        <v>1817</v>
      </c>
      <c r="H76" s="1" t="s">
        <v>16</v>
      </c>
      <c r="I76" s="1" t="s">
        <v>17</v>
      </c>
      <c r="J76" s="1">
        <v>8.92</v>
      </c>
      <c r="K76" s="1">
        <f t="shared" si="3"/>
        <v>8.3350000000000009</v>
      </c>
    </row>
    <row r="77" spans="1:11" x14ac:dyDescent="0.3">
      <c r="A77" s="1">
        <v>1818</v>
      </c>
      <c r="B77" s="1" t="s">
        <v>19</v>
      </c>
      <c r="C77" s="1" t="s">
        <v>18</v>
      </c>
      <c r="D77" s="1">
        <v>16.29</v>
      </c>
      <c r="E77" s="1">
        <f t="shared" si="2"/>
        <v>16.125</v>
      </c>
      <c r="G77" s="1">
        <v>1818</v>
      </c>
      <c r="H77" s="1" t="s">
        <v>16</v>
      </c>
      <c r="I77" s="1" t="s">
        <v>17</v>
      </c>
      <c r="J77" s="1">
        <v>9</v>
      </c>
      <c r="K77" s="1">
        <f t="shared" si="3"/>
        <v>8.9600000000000009</v>
      </c>
    </row>
    <row r="78" spans="1:11" x14ac:dyDescent="0.3">
      <c r="A78" s="1">
        <v>1819</v>
      </c>
      <c r="B78" s="1" t="s">
        <v>19</v>
      </c>
      <c r="C78" s="1" t="s">
        <v>18</v>
      </c>
      <c r="D78" s="1">
        <v>15.89</v>
      </c>
      <c r="E78" s="1">
        <f t="shared" si="2"/>
        <v>16.09</v>
      </c>
      <c r="G78" s="1">
        <v>1819</v>
      </c>
      <c r="H78" s="1" t="s">
        <v>16</v>
      </c>
      <c r="I78" s="1" t="s">
        <v>17</v>
      </c>
      <c r="J78" s="1">
        <v>9.43</v>
      </c>
      <c r="K78" s="1">
        <f t="shared" si="3"/>
        <v>9.2149999999999999</v>
      </c>
    </row>
    <row r="79" spans="1:11" x14ac:dyDescent="0.3">
      <c r="A79" s="1">
        <v>1820</v>
      </c>
      <c r="B79" s="1" t="s">
        <v>19</v>
      </c>
      <c r="C79" s="1" t="s">
        <v>18</v>
      </c>
      <c r="D79" s="1">
        <v>15.73</v>
      </c>
      <c r="E79" s="1">
        <f t="shared" si="2"/>
        <v>15.81</v>
      </c>
      <c r="G79" s="1">
        <v>1820</v>
      </c>
      <c r="H79" s="1" t="s">
        <v>16</v>
      </c>
      <c r="I79" s="1" t="s">
        <v>17</v>
      </c>
      <c r="J79" s="1">
        <v>7.86</v>
      </c>
      <c r="K79" s="1">
        <f t="shared" si="3"/>
        <v>8.6449999999999996</v>
      </c>
    </row>
    <row r="80" spans="1:11" x14ac:dyDescent="0.3">
      <c r="A80" s="1">
        <v>1821</v>
      </c>
      <c r="B80" s="1" t="s">
        <v>19</v>
      </c>
      <c r="C80" s="1" t="s">
        <v>18</v>
      </c>
      <c r="D80" s="1">
        <v>16.170000000000002</v>
      </c>
      <c r="E80" s="1">
        <f t="shared" si="2"/>
        <v>15.950000000000001</v>
      </c>
      <c r="G80" s="1">
        <v>1821</v>
      </c>
      <c r="H80" s="1" t="s">
        <v>16</v>
      </c>
      <c r="I80" s="1" t="s">
        <v>17</v>
      </c>
      <c r="J80" s="1">
        <v>9.15</v>
      </c>
      <c r="K80" s="1">
        <f t="shared" si="3"/>
        <v>8.5050000000000008</v>
      </c>
    </row>
    <row r="81" spans="1:11" x14ac:dyDescent="0.3">
      <c r="A81" s="1">
        <v>1822</v>
      </c>
      <c r="B81" s="1" t="s">
        <v>19</v>
      </c>
      <c r="C81" s="1" t="s">
        <v>18</v>
      </c>
      <c r="D81" s="1">
        <v>16.7</v>
      </c>
      <c r="E81" s="1">
        <f t="shared" si="2"/>
        <v>16.435000000000002</v>
      </c>
      <c r="G81" s="1">
        <v>1822</v>
      </c>
      <c r="H81" s="1" t="s">
        <v>16</v>
      </c>
      <c r="I81" s="1" t="s">
        <v>17</v>
      </c>
      <c r="J81" s="1">
        <v>10.050000000000001</v>
      </c>
      <c r="K81" s="1">
        <f t="shared" si="3"/>
        <v>9.6000000000000014</v>
      </c>
    </row>
    <row r="82" spans="1:11" x14ac:dyDescent="0.3">
      <c r="A82" s="1">
        <v>1823</v>
      </c>
      <c r="B82" s="1" t="s">
        <v>19</v>
      </c>
      <c r="C82" s="1" t="s">
        <v>18</v>
      </c>
      <c r="D82" s="1">
        <v>15.71</v>
      </c>
      <c r="E82" s="1">
        <f t="shared" si="2"/>
        <v>16.204999999999998</v>
      </c>
      <c r="G82" s="1">
        <v>1823</v>
      </c>
      <c r="H82" s="1" t="s">
        <v>16</v>
      </c>
      <c r="I82" s="1" t="s">
        <v>17</v>
      </c>
      <c r="J82" s="1">
        <v>8.26</v>
      </c>
      <c r="K82" s="1">
        <f t="shared" si="3"/>
        <v>9.1550000000000011</v>
      </c>
    </row>
    <row r="83" spans="1:11" x14ac:dyDescent="0.3">
      <c r="A83" s="1">
        <v>1824</v>
      </c>
      <c r="B83" s="1" t="s">
        <v>19</v>
      </c>
      <c r="C83" s="1" t="s">
        <v>18</v>
      </c>
      <c r="D83" s="1">
        <v>16.05</v>
      </c>
      <c r="E83" s="1">
        <f t="shared" si="2"/>
        <v>15.88</v>
      </c>
      <c r="G83" s="1">
        <v>1824</v>
      </c>
      <c r="H83" s="1" t="s">
        <v>16</v>
      </c>
      <c r="I83" s="1" t="s">
        <v>17</v>
      </c>
      <c r="J83" s="1">
        <v>9.61</v>
      </c>
      <c r="K83" s="1">
        <f t="shared" si="3"/>
        <v>8.9349999999999987</v>
      </c>
    </row>
    <row r="84" spans="1:11" x14ac:dyDescent="0.3">
      <c r="A84" s="1">
        <v>1825</v>
      </c>
      <c r="B84" s="1" t="s">
        <v>19</v>
      </c>
      <c r="C84" s="1" t="s">
        <v>18</v>
      </c>
      <c r="D84" s="1">
        <v>16.329999999999998</v>
      </c>
      <c r="E84" s="1">
        <f t="shared" si="2"/>
        <v>16.189999999999998</v>
      </c>
      <c r="G84" s="1">
        <v>1825</v>
      </c>
      <c r="H84" s="1" t="s">
        <v>16</v>
      </c>
      <c r="I84" s="1" t="s">
        <v>17</v>
      </c>
      <c r="J84" s="1">
        <v>9.32</v>
      </c>
      <c r="K84" s="1">
        <f t="shared" si="3"/>
        <v>9.4649999999999999</v>
      </c>
    </row>
    <row r="85" spans="1:11" x14ac:dyDescent="0.3">
      <c r="A85" s="1">
        <v>1826</v>
      </c>
      <c r="B85" s="1" t="s">
        <v>19</v>
      </c>
      <c r="C85" s="1" t="s">
        <v>18</v>
      </c>
      <c r="D85" s="1">
        <v>15.95</v>
      </c>
      <c r="E85" s="1">
        <f t="shared" si="2"/>
        <v>16.14</v>
      </c>
      <c r="G85" s="1">
        <v>1826</v>
      </c>
      <c r="H85" s="1" t="s">
        <v>16</v>
      </c>
      <c r="I85" s="1" t="s">
        <v>17</v>
      </c>
      <c r="J85" s="1">
        <v>9.35</v>
      </c>
      <c r="K85" s="1">
        <f t="shared" si="3"/>
        <v>9.3350000000000009</v>
      </c>
    </row>
    <row r="86" spans="1:11" x14ac:dyDescent="0.3">
      <c r="A86" s="1">
        <v>1827</v>
      </c>
      <c r="B86" s="1" t="s">
        <v>19</v>
      </c>
      <c r="C86" s="1" t="s">
        <v>18</v>
      </c>
      <c r="D86" s="1">
        <v>15.86</v>
      </c>
      <c r="E86" s="1">
        <f t="shared" si="2"/>
        <v>15.904999999999999</v>
      </c>
      <c r="G86" s="1">
        <v>1827</v>
      </c>
      <c r="H86" s="1" t="s">
        <v>16</v>
      </c>
      <c r="I86" s="1" t="s">
        <v>17</v>
      </c>
      <c r="J86" s="1">
        <v>8.99</v>
      </c>
      <c r="K86" s="1">
        <f t="shared" si="3"/>
        <v>9.17</v>
      </c>
    </row>
    <row r="87" spans="1:11" x14ac:dyDescent="0.3">
      <c r="A87" s="1">
        <v>1828</v>
      </c>
      <c r="B87" s="1" t="s">
        <v>19</v>
      </c>
      <c r="C87" s="1" t="s">
        <v>18</v>
      </c>
      <c r="D87" s="1">
        <v>16.53</v>
      </c>
      <c r="E87" s="1">
        <f t="shared" si="2"/>
        <v>16.195</v>
      </c>
      <c r="G87" s="1">
        <v>1828</v>
      </c>
      <c r="H87" s="1" t="s">
        <v>16</v>
      </c>
      <c r="I87" s="1" t="s">
        <v>17</v>
      </c>
      <c r="J87" s="1">
        <v>8.94</v>
      </c>
      <c r="K87" s="1">
        <f t="shared" si="3"/>
        <v>8.9649999999999999</v>
      </c>
    </row>
    <row r="88" spans="1:11" x14ac:dyDescent="0.3">
      <c r="A88" s="1">
        <v>1829</v>
      </c>
      <c r="B88" s="1" t="s">
        <v>19</v>
      </c>
      <c r="C88" s="1" t="s">
        <v>18</v>
      </c>
      <c r="D88" s="1">
        <v>15.3</v>
      </c>
      <c r="E88" s="1">
        <f t="shared" si="2"/>
        <v>15.915000000000001</v>
      </c>
      <c r="G88" s="1">
        <v>1829</v>
      </c>
      <c r="H88" s="1" t="s">
        <v>16</v>
      </c>
      <c r="I88" s="1" t="s">
        <v>17</v>
      </c>
      <c r="J88" s="1">
        <v>6.52</v>
      </c>
      <c r="K88" s="1">
        <f t="shared" si="3"/>
        <v>7.7299999999999995</v>
      </c>
    </row>
    <row r="89" spans="1:11" x14ac:dyDescent="0.3">
      <c r="A89" s="1">
        <v>1830</v>
      </c>
      <c r="B89" s="1" t="s">
        <v>19</v>
      </c>
      <c r="C89" s="1" t="s">
        <v>18</v>
      </c>
      <c r="D89" s="1">
        <v>15.97</v>
      </c>
      <c r="E89" s="1">
        <f t="shared" si="2"/>
        <v>15.635000000000002</v>
      </c>
      <c r="G89" s="1">
        <v>1830</v>
      </c>
      <c r="H89" s="1" t="s">
        <v>16</v>
      </c>
      <c r="I89" s="1" t="s">
        <v>17</v>
      </c>
      <c r="J89" s="1">
        <v>8.08</v>
      </c>
      <c r="K89" s="1">
        <f t="shared" si="3"/>
        <v>7.3</v>
      </c>
    </row>
    <row r="90" spans="1:11" x14ac:dyDescent="0.3">
      <c r="A90" s="1">
        <v>1831</v>
      </c>
      <c r="B90" s="1" t="s">
        <v>19</v>
      </c>
      <c r="C90" s="1" t="s">
        <v>18</v>
      </c>
      <c r="D90" s="1">
        <v>16.23</v>
      </c>
      <c r="E90" s="1">
        <f t="shared" si="2"/>
        <v>16.100000000000001</v>
      </c>
      <c r="G90" s="1">
        <v>1831</v>
      </c>
      <c r="H90" s="1" t="s">
        <v>16</v>
      </c>
      <c r="I90" s="1" t="s">
        <v>17</v>
      </c>
      <c r="J90" s="1">
        <v>8.93</v>
      </c>
      <c r="K90" s="1">
        <f t="shared" si="3"/>
        <v>8.504999999999999</v>
      </c>
    </row>
    <row r="91" spans="1:11" x14ac:dyDescent="0.3">
      <c r="A91" s="1">
        <v>1832</v>
      </c>
      <c r="B91" s="1" t="s">
        <v>19</v>
      </c>
      <c r="C91" s="1" t="s">
        <v>18</v>
      </c>
      <c r="D91" s="1">
        <v>15.92</v>
      </c>
      <c r="E91" s="1">
        <f t="shared" si="2"/>
        <v>16.074999999999999</v>
      </c>
      <c r="G91" s="1">
        <v>1832</v>
      </c>
      <c r="H91" s="1" t="s">
        <v>16</v>
      </c>
      <c r="I91" s="1" t="s">
        <v>17</v>
      </c>
      <c r="J91" s="1">
        <v>8.34</v>
      </c>
      <c r="K91" s="1">
        <f t="shared" si="3"/>
        <v>8.6349999999999998</v>
      </c>
    </row>
    <row r="92" spans="1:11" x14ac:dyDescent="0.3">
      <c r="A92" s="1">
        <v>1833</v>
      </c>
      <c r="B92" s="1" t="s">
        <v>19</v>
      </c>
      <c r="C92" s="1" t="s">
        <v>18</v>
      </c>
      <c r="D92" s="1">
        <v>15.83</v>
      </c>
      <c r="E92" s="1">
        <f t="shared" si="2"/>
        <v>15.875</v>
      </c>
      <c r="G92" s="1">
        <v>1833</v>
      </c>
      <c r="H92" s="1" t="s">
        <v>16</v>
      </c>
      <c r="I92" s="1" t="s">
        <v>17</v>
      </c>
      <c r="J92" s="1">
        <v>8.89</v>
      </c>
      <c r="K92" s="1">
        <f t="shared" si="3"/>
        <v>8.6150000000000002</v>
      </c>
    </row>
    <row r="93" spans="1:11" x14ac:dyDescent="0.3">
      <c r="A93" s="1">
        <v>1834</v>
      </c>
      <c r="B93" s="1" t="s">
        <v>19</v>
      </c>
      <c r="C93" s="1" t="s">
        <v>18</v>
      </c>
      <c r="D93" s="1">
        <v>16.68</v>
      </c>
      <c r="E93" s="1">
        <f t="shared" si="2"/>
        <v>16.254999999999999</v>
      </c>
      <c r="G93" s="1">
        <v>1834</v>
      </c>
      <c r="H93" s="1" t="s">
        <v>16</v>
      </c>
      <c r="I93" s="1" t="s">
        <v>17</v>
      </c>
      <c r="J93" s="1">
        <v>10.4</v>
      </c>
      <c r="K93" s="1">
        <f t="shared" si="3"/>
        <v>9.6449999999999996</v>
      </c>
    </row>
    <row r="94" spans="1:11" x14ac:dyDescent="0.3">
      <c r="A94" s="1">
        <v>1835</v>
      </c>
      <c r="B94" s="1" t="s">
        <v>19</v>
      </c>
      <c r="C94" s="1" t="s">
        <v>18</v>
      </c>
      <c r="D94" s="1">
        <v>15.43</v>
      </c>
      <c r="E94" s="1">
        <f t="shared" si="2"/>
        <v>16.055</v>
      </c>
      <c r="G94" s="1">
        <v>1835</v>
      </c>
      <c r="H94" s="1" t="s">
        <v>16</v>
      </c>
      <c r="I94" s="1" t="s">
        <v>17</v>
      </c>
      <c r="J94" s="1">
        <v>8.81</v>
      </c>
      <c r="K94" s="1">
        <f t="shared" si="3"/>
        <v>9.6050000000000004</v>
      </c>
    </row>
    <row r="95" spans="1:11" x14ac:dyDescent="0.3">
      <c r="A95" s="1">
        <v>1836</v>
      </c>
      <c r="B95" s="1" t="s">
        <v>19</v>
      </c>
      <c r="C95" s="1" t="s">
        <v>18</v>
      </c>
      <c r="D95" s="1">
        <v>15.5</v>
      </c>
      <c r="E95" s="1">
        <f t="shared" si="2"/>
        <v>15.465</v>
      </c>
      <c r="G95" s="1">
        <v>1836</v>
      </c>
      <c r="H95" s="1" t="s">
        <v>16</v>
      </c>
      <c r="I95" s="1" t="s">
        <v>17</v>
      </c>
      <c r="J95" s="1">
        <v>8.8800000000000008</v>
      </c>
      <c r="K95" s="1">
        <f t="shared" si="3"/>
        <v>8.8450000000000006</v>
      </c>
    </row>
    <row r="96" spans="1:11" x14ac:dyDescent="0.3">
      <c r="A96" s="1">
        <v>1837</v>
      </c>
      <c r="B96" s="1" t="s">
        <v>19</v>
      </c>
      <c r="C96" s="1" t="s">
        <v>18</v>
      </c>
      <c r="D96" s="1">
        <v>15.45</v>
      </c>
      <c r="E96" s="1">
        <f t="shared" si="2"/>
        <v>15.475</v>
      </c>
      <c r="G96" s="1">
        <v>1837</v>
      </c>
      <c r="H96" s="1" t="s">
        <v>16</v>
      </c>
      <c r="I96" s="1" t="s">
        <v>17</v>
      </c>
      <c r="J96" s="1">
        <v>8.1199999999999992</v>
      </c>
      <c r="K96" s="1">
        <f t="shared" si="3"/>
        <v>8.5</v>
      </c>
    </row>
    <row r="97" spans="1:11" x14ac:dyDescent="0.3">
      <c r="A97" s="1">
        <v>1838</v>
      </c>
      <c r="B97" s="1" t="s">
        <v>19</v>
      </c>
      <c r="C97" s="1" t="s">
        <v>18</v>
      </c>
      <c r="D97" s="1">
        <v>15.86</v>
      </c>
      <c r="E97" s="1">
        <f t="shared" si="2"/>
        <v>15.654999999999999</v>
      </c>
      <c r="G97" s="1">
        <v>1838</v>
      </c>
      <c r="H97" s="1" t="s">
        <v>16</v>
      </c>
      <c r="I97" s="1" t="s">
        <v>17</v>
      </c>
      <c r="J97" s="1">
        <v>6.98</v>
      </c>
      <c r="K97" s="1">
        <f t="shared" si="3"/>
        <v>7.55</v>
      </c>
    </row>
    <row r="98" spans="1:11" x14ac:dyDescent="0.3">
      <c r="A98" s="1">
        <v>1839</v>
      </c>
      <c r="B98" s="1" t="s">
        <v>19</v>
      </c>
      <c r="C98" s="1" t="s">
        <v>18</v>
      </c>
      <c r="D98" s="1">
        <v>15.93</v>
      </c>
      <c r="E98" s="1">
        <f t="shared" si="2"/>
        <v>15.895</v>
      </c>
      <c r="G98" s="1">
        <v>1839</v>
      </c>
      <c r="H98" s="1" t="s">
        <v>16</v>
      </c>
      <c r="I98" s="1" t="s">
        <v>17</v>
      </c>
      <c r="J98" s="1">
        <v>8.6300000000000008</v>
      </c>
      <c r="K98" s="1">
        <f t="shared" si="3"/>
        <v>7.8050000000000006</v>
      </c>
    </row>
    <row r="99" spans="1:11" x14ac:dyDescent="0.3">
      <c r="A99" s="1">
        <v>1840</v>
      </c>
      <c r="B99" s="1" t="s">
        <v>19</v>
      </c>
      <c r="C99" s="1" t="s">
        <v>18</v>
      </c>
      <c r="D99" s="1">
        <v>15.77</v>
      </c>
      <c r="E99" s="1">
        <f t="shared" si="2"/>
        <v>15.85</v>
      </c>
      <c r="G99" s="1">
        <v>1840</v>
      </c>
      <c r="H99" s="1" t="s">
        <v>16</v>
      </c>
      <c r="I99" s="1" t="s">
        <v>17</v>
      </c>
      <c r="J99" s="1">
        <v>7.74</v>
      </c>
      <c r="K99" s="1">
        <f t="shared" si="3"/>
        <v>8.1850000000000005</v>
      </c>
    </row>
    <row r="100" spans="1:11" x14ac:dyDescent="0.3">
      <c r="A100" s="1">
        <v>1841</v>
      </c>
      <c r="B100" s="1" t="s">
        <v>19</v>
      </c>
      <c r="C100" s="1" t="s">
        <v>18</v>
      </c>
      <c r="D100" s="1">
        <v>16.07</v>
      </c>
      <c r="E100" s="1">
        <f t="shared" si="2"/>
        <v>15.92</v>
      </c>
      <c r="G100" s="1">
        <v>1841</v>
      </c>
      <c r="H100" s="1" t="s">
        <v>16</v>
      </c>
      <c r="I100" s="1" t="s">
        <v>17</v>
      </c>
      <c r="J100" s="1">
        <v>9.06</v>
      </c>
      <c r="K100" s="1">
        <f t="shared" si="3"/>
        <v>8.4</v>
      </c>
    </row>
    <row r="101" spans="1:11" x14ac:dyDescent="0.3">
      <c r="A101" s="1">
        <v>1842</v>
      </c>
      <c r="B101" s="1" t="s">
        <v>19</v>
      </c>
      <c r="C101" s="1" t="s">
        <v>18</v>
      </c>
      <c r="D101" s="1">
        <v>15.88</v>
      </c>
      <c r="E101" s="1">
        <f t="shared" si="2"/>
        <v>15.975000000000001</v>
      </c>
      <c r="G101" s="1">
        <v>1842</v>
      </c>
      <c r="H101" s="1" t="s">
        <v>16</v>
      </c>
      <c r="I101" s="1" t="s">
        <v>17</v>
      </c>
      <c r="J101" s="1">
        <v>8.51</v>
      </c>
      <c r="K101" s="1">
        <f t="shared" si="3"/>
        <v>8.7850000000000001</v>
      </c>
    </row>
    <row r="102" spans="1:11" x14ac:dyDescent="0.3">
      <c r="A102" s="1">
        <v>1843</v>
      </c>
      <c r="B102" s="1" t="s">
        <v>19</v>
      </c>
      <c r="C102" s="1" t="s">
        <v>18</v>
      </c>
      <c r="D102" s="1">
        <v>15.98</v>
      </c>
      <c r="E102" s="1">
        <f t="shared" si="2"/>
        <v>15.93</v>
      </c>
      <c r="G102" s="1">
        <v>1843</v>
      </c>
      <c r="H102" s="1" t="s">
        <v>16</v>
      </c>
      <c r="I102" s="1" t="s">
        <v>17</v>
      </c>
      <c r="J102" s="1">
        <v>9.18</v>
      </c>
      <c r="K102" s="1">
        <f t="shared" si="3"/>
        <v>8.8449999999999989</v>
      </c>
    </row>
    <row r="103" spans="1:11" x14ac:dyDescent="0.3">
      <c r="A103" s="1">
        <v>1844</v>
      </c>
      <c r="B103" s="1" t="s">
        <v>19</v>
      </c>
      <c r="C103" s="1" t="s">
        <v>18</v>
      </c>
      <c r="D103" s="1">
        <v>15.95</v>
      </c>
      <c r="E103" s="1">
        <f t="shared" si="2"/>
        <v>15.965</v>
      </c>
      <c r="G103" s="1">
        <v>1844</v>
      </c>
      <c r="H103" s="1" t="s">
        <v>16</v>
      </c>
      <c r="I103" s="1" t="s">
        <v>17</v>
      </c>
      <c r="J103" s="1">
        <v>7.85</v>
      </c>
      <c r="K103" s="1">
        <f t="shared" si="3"/>
        <v>8.5150000000000006</v>
      </c>
    </row>
    <row r="104" spans="1:11" x14ac:dyDescent="0.3">
      <c r="A104" s="1">
        <v>1845</v>
      </c>
      <c r="B104" s="1" t="s">
        <v>19</v>
      </c>
      <c r="C104" s="1" t="s">
        <v>18</v>
      </c>
      <c r="D104" s="1">
        <v>15.7</v>
      </c>
      <c r="E104" s="1">
        <f t="shared" si="2"/>
        <v>15.824999999999999</v>
      </c>
      <c r="G104" s="1">
        <v>1845</v>
      </c>
      <c r="H104" s="1" t="s">
        <v>16</v>
      </c>
      <c r="I104" s="1" t="s">
        <v>17</v>
      </c>
      <c r="J104" s="1">
        <v>7.92</v>
      </c>
      <c r="K104" s="1">
        <f t="shared" si="3"/>
        <v>7.8849999999999998</v>
      </c>
    </row>
    <row r="105" spans="1:11" x14ac:dyDescent="0.3">
      <c r="A105" s="1">
        <v>1846</v>
      </c>
      <c r="B105" s="1" t="s">
        <v>19</v>
      </c>
      <c r="C105" s="1" t="s">
        <v>18</v>
      </c>
      <c r="D105" s="1">
        <v>16.64</v>
      </c>
      <c r="E105" s="1">
        <f t="shared" si="2"/>
        <v>16.170000000000002</v>
      </c>
      <c r="G105" s="1">
        <v>1846</v>
      </c>
      <c r="H105" s="1" t="s">
        <v>16</v>
      </c>
      <c r="I105" s="1" t="s">
        <v>17</v>
      </c>
      <c r="J105" s="1">
        <v>9.84</v>
      </c>
      <c r="K105" s="1">
        <f t="shared" si="3"/>
        <v>8.879999999999999</v>
      </c>
    </row>
    <row r="106" spans="1:11" x14ac:dyDescent="0.3">
      <c r="A106" s="1">
        <v>1847</v>
      </c>
      <c r="B106" s="1" t="s">
        <v>19</v>
      </c>
      <c r="C106" s="1" t="s">
        <v>18</v>
      </c>
      <c r="D106" s="1">
        <v>15.84</v>
      </c>
      <c r="E106" s="1">
        <f t="shared" si="2"/>
        <v>16.240000000000002</v>
      </c>
      <c r="G106" s="1">
        <v>1847</v>
      </c>
      <c r="H106" s="1" t="s">
        <v>16</v>
      </c>
      <c r="I106" s="1" t="s">
        <v>17</v>
      </c>
      <c r="J106" s="1">
        <v>8.24</v>
      </c>
      <c r="K106" s="1">
        <f t="shared" si="3"/>
        <v>9.0399999999999991</v>
      </c>
    </row>
    <row r="107" spans="1:11" x14ac:dyDescent="0.3">
      <c r="A107" s="1">
        <v>1848</v>
      </c>
      <c r="B107" s="1" t="s">
        <v>19</v>
      </c>
      <c r="C107" s="1" t="s">
        <v>18</v>
      </c>
      <c r="D107" s="1">
        <v>15.66</v>
      </c>
      <c r="E107" s="1">
        <f t="shared" si="2"/>
        <v>15.75</v>
      </c>
      <c r="G107" s="1">
        <v>1848</v>
      </c>
      <c r="H107" s="1" t="s">
        <v>16</v>
      </c>
      <c r="I107" s="1" t="s">
        <v>17</v>
      </c>
      <c r="J107" s="1">
        <v>8.75</v>
      </c>
      <c r="K107" s="1">
        <f t="shared" si="3"/>
        <v>8.495000000000001</v>
      </c>
    </row>
    <row r="108" spans="1:11" x14ac:dyDescent="0.3">
      <c r="A108" s="1">
        <v>1849</v>
      </c>
      <c r="B108" s="1" t="s">
        <v>19</v>
      </c>
      <c r="C108" s="1" t="s">
        <v>18</v>
      </c>
      <c r="D108" s="1">
        <v>16.04</v>
      </c>
      <c r="E108" s="1">
        <f t="shared" si="2"/>
        <v>15.85</v>
      </c>
      <c r="G108" s="1">
        <v>1849</v>
      </c>
      <c r="H108" s="1" t="s">
        <v>16</v>
      </c>
      <c r="I108" s="1" t="s">
        <v>17</v>
      </c>
      <c r="J108" s="1">
        <v>8.0299999999999994</v>
      </c>
      <c r="K108" s="1">
        <f t="shared" si="3"/>
        <v>8.39</v>
      </c>
    </row>
    <row r="109" spans="1:11" x14ac:dyDescent="0.3">
      <c r="A109" s="1">
        <v>1850</v>
      </c>
      <c r="B109" s="1" t="s">
        <v>19</v>
      </c>
      <c r="C109" s="1" t="s">
        <v>18</v>
      </c>
      <c r="D109" s="1">
        <v>15.65</v>
      </c>
      <c r="E109" s="1">
        <f t="shared" si="2"/>
        <v>15.844999999999999</v>
      </c>
      <c r="G109" s="1">
        <v>1850</v>
      </c>
      <c r="H109" s="1" t="s">
        <v>16</v>
      </c>
      <c r="I109" s="1" t="s">
        <v>17</v>
      </c>
      <c r="J109" s="1">
        <v>8.1999999999999993</v>
      </c>
      <c r="K109" s="1">
        <f t="shared" si="3"/>
        <v>8.1149999999999984</v>
      </c>
    </row>
    <row r="110" spans="1:11" x14ac:dyDescent="0.3">
      <c r="A110" s="1">
        <v>1851</v>
      </c>
      <c r="B110" s="1" t="s">
        <v>19</v>
      </c>
      <c r="C110" s="1" t="s">
        <v>18</v>
      </c>
      <c r="D110" s="1">
        <v>15.37</v>
      </c>
      <c r="E110" s="1">
        <f t="shared" si="2"/>
        <v>15.51</v>
      </c>
      <c r="G110" s="1">
        <v>1851</v>
      </c>
      <c r="H110" s="1" t="s">
        <v>16</v>
      </c>
      <c r="I110" s="1" t="s">
        <v>17</v>
      </c>
      <c r="J110" s="1">
        <v>8.5</v>
      </c>
      <c r="K110" s="1">
        <f t="shared" si="3"/>
        <v>8.35</v>
      </c>
    </row>
    <row r="111" spans="1:11" x14ac:dyDescent="0.3">
      <c r="A111" s="1">
        <v>1852</v>
      </c>
      <c r="B111" s="1" t="s">
        <v>19</v>
      </c>
      <c r="C111" s="1" t="s">
        <v>18</v>
      </c>
      <c r="D111" s="1">
        <v>16.39</v>
      </c>
      <c r="E111" s="1">
        <f t="shared" si="2"/>
        <v>15.879999999999999</v>
      </c>
      <c r="G111" s="1">
        <v>1852</v>
      </c>
      <c r="H111" s="1" t="s">
        <v>16</v>
      </c>
      <c r="I111" s="1" t="s">
        <v>17</v>
      </c>
      <c r="J111" s="1">
        <v>9.5399999999999991</v>
      </c>
      <c r="K111" s="1">
        <f t="shared" si="3"/>
        <v>9.02</v>
      </c>
    </row>
    <row r="112" spans="1:11" x14ac:dyDescent="0.3">
      <c r="A112" s="1">
        <v>1853</v>
      </c>
      <c r="B112" s="1" t="s">
        <v>19</v>
      </c>
      <c r="C112" s="1" t="s">
        <v>18</v>
      </c>
      <c r="D112" s="1">
        <v>15.23</v>
      </c>
      <c r="E112" s="1">
        <f t="shared" si="2"/>
        <v>15.81</v>
      </c>
      <c r="G112" s="1">
        <v>1853</v>
      </c>
      <c r="H112" s="1" t="s">
        <v>16</v>
      </c>
      <c r="I112" s="1" t="s">
        <v>17</v>
      </c>
      <c r="J112" s="1">
        <v>7.55</v>
      </c>
      <c r="K112" s="1">
        <f t="shared" si="3"/>
        <v>8.5449999999999999</v>
      </c>
    </row>
    <row r="113" spans="1:11" x14ac:dyDescent="0.3">
      <c r="A113" s="1">
        <v>1854</v>
      </c>
      <c r="B113" s="1" t="s">
        <v>19</v>
      </c>
      <c r="C113" s="1" t="s">
        <v>18</v>
      </c>
      <c r="D113" s="1">
        <v>15.62</v>
      </c>
      <c r="E113" s="1">
        <f t="shared" si="2"/>
        <v>15.425000000000001</v>
      </c>
      <c r="G113" s="1">
        <v>1854</v>
      </c>
      <c r="H113" s="1" t="s">
        <v>16</v>
      </c>
      <c r="I113" s="1" t="s">
        <v>17</v>
      </c>
      <c r="J113" s="1">
        <v>8.69</v>
      </c>
      <c r="K113" s="1">
        <f t="shared" si="3"/>
        <v>8.1199999999999992</v>
      </c>
    </row>
    <row r="114" spans="1:11" x14ac:dyDescent="0.3">
      <c r="A114" s="1">
        <v>1855</v>
      </c>
      <c r="B114" s="1" t="s">
        <v>19</v>
      </c>
      <c r="C114" s="1" t="s">
        <v>18</v>
      </c>
      <c r="D114" s="1">
        <v>15.35</v>
      </c>
      <c r="E114" s="1">
        <f t="shared" si="2"/>
        <v>15.484999999999999</v>
      </c>
      <c r="G114" s="1">
        <v>1855</v>
      </c>
      <c r="H114" s="1" t="s">
        <v>16</v>
      </c>
      <c r="I114" s="1" t="s">
        <v>17</v>
      </c>
      <c r="J114" s="1">
        <v>7.07</v>
      </c>
      <c r="K114" s="1">
        <f t="shared" si="3"/>
        <v>7.88</v>
      </c>
    </row>
    <row r="115" spans="1:11" x14ac:dyDescent="0.3">
      <c r="A115" s="1">
        <v>1856</v>
      </c>
      <c r="B115" s="1" t="s">
        <v>19</v>
      </c>
      <c r="C115" s="1" t="s">
        <v>18</v>
      </c>
      <c r="D115" s="1">
        <v>16.21</v>
      </c>
      <c r="E115" s="1">
        <f t="shared" si="2"/>
        <v>15.780000000000001</v>
      </c>
      <c r="G115" s="1">
        <v>1856</v>
      </c>
      <c r="H115" s="1" t="s">
        <v>16</v>
      </c>
      <c r="I115" s="1" t="s">
        <v>17</v>
      </c>
      <c r="J115" s="1">
        <v>8.5</v>
      </c>
      <c r="K115" s="1">
        <f t="shared" si="3"/>
        <v>7.7850000000000001</v>
      </c>
    </row>
    <row r="116" spans="1:11" x14ac:dyDescent="0.3">
      <c r="A116" s="1">
        <v>1857</v>
      </c>
      <c r="B116" s="1" t="s">
        <v>19</v>
      </c>
      <c r="C116" s="1" t="s">
        <v>18</v>
      </c>
      <c r="D116" s="1">
        <v>15.82</v>
      </c>
      <c r="E116" s="1">
        <f t="shared" si="2"/>
        <v>16.015000000000001</v>
      </c>
      <c r="G116" s="1">
        <v>1857</v>
      </c>
      <c r="H116" s="1" t="s">
        <v>16</v>
      </c>
      <c r="I116" s="1" t="s">
        <v>17</v>
      </c>
      <c r="J116" s="1">
        <v>9.39</v>
      </c>
      <c r="K116" s="1">
        <f t="shared" si="3"/>
        <v>8.9450000000000003</v>
      </c>
    </row>
    <row r="117" spans="1:11" x14ac:dyDescent="0.3">
      <c r="A117" s="1">
        <v>1858</v>
      </c>
      <c r="B117" s="1" t="s">
        <v>19</v>
      </c>
      <c r="C117" s="1" t="s">
        <v>18</v>
      </c>
      <c r="D117" s="1">
        <v>16.2</v>
      </c>
      <c r="E117" s="1">
        <f t="shared" si="2"/>
        <v>16.009999999999998</v>
      </c>
      <c r="G117" s="1">
        <v>1858</v>
      </c>
      <c r="H117" s="1" t="s">
        <v>16</v>
      </c>
      <c r="I117" s="1" t="s">
        <v>17</v>
      </c>
      <c r="J117" s="1">
        <v>7.97</v>
      </c>
      <c r="K117" s="1">
        <f t="shared" si="3"/>
        <v>8.68</v>
      </c>
    </row>
    <row r="118" spans="1:11" x14ac:dyDescent="0.3">
      <c r="A118" s="1">
        <v>1859</v>
      </c>
      <c r="B118" s="1" t="s">
        <v>19</v>
      </c>
      <c r="C118" s="1" t="s">
        <v>18</v>
      </c>
      <c r="D118" s="1">
        <v>16.079999999999998</v>
      </c>
      <c r="E118" s="1">
        <f t="shared" si="2"/>
        <v>16.14</v>
      </c>
      <c r="G118" s="1">
        <v>1859</v>
      </c>
      <c r="H118" s="1" t="s">
        <v>16</v>
      </c>
      <c r="I118" s="1" t="s">
        <v>17</v>
      </c>
      <c r="J118" s="1">
        <v>9.6</v>
      </c>
      <c r="K118" s="1">
        <f t="shared" si="3"/>
        <v>8.7850000000000001</v>
      </c>
    </row>
    <row r="119" spans="1:11" x14ac:dyDescent="0.3">
      <c r="A119" s="1">
        <v>1860</v>
      </c>
      <c r="B119" s="1" t="s">
        <v>19</v>
      </c>
      <c r="C119" s="1" t="s">
        <v>18</v>
      </c>
      <c r="D119" s="1">
        <v>15.01</v>
      </c>
      <c r="E119" s="1">
        <f t="shared" si="2"/>
        <v>15.544999999999998</v>
      </c>
      <c r="G119" s="1">
        <v>1860</v>
      </c>
      <c r="H119" s="1" t="s">
        <v>16</v>
      </c>
      <c r="I119" s="1" t="s">
        <v>17</v>
      </c>
      <c r="J119" s="1">
        <v>8</v>
      </c>
      <c r="K119" s="1">
        <f t="shared" si="3"/>
        <v>8.8000000000000007</v>
      </c>
    </row>
    <row r="120" spans="1:11" x14ac:dyDescent="0.3">
      <c r="A120" s="1">
        <v>1861</v>
      </c>
      <c r="B120" s="1" t="s">
        <v>19</v>
      </c>
      <c r="C120" s="1" t="s">
        <v>18</v>
      </c>
      <c r="D120" s="1">
        <v>15.91</v>
      </c>
      <c r="E120" s="1">
        <f t="shared" si="2"/>
        <v>15.46</v>
      </c>
      <c r="G120" s="1">
        <v>1861</v>
      </c>
      <c r="H120" s="1" t="s">
        <v>16</v>
      </c>
      <c r="I120" s="1" t="s">
        <v>17</v>
      </c>
      <c r="J120" s="1">
        <v>8.8699999999999992</v>
      </c>
      <c r="K120" s="1">
        <f t="shared" si="3"/>
        <v>8.4349999999999987</v>
      </c>
    </row>
    <row r="121" spans="1:11" x14ac:dyDescent="0.3">
      <c r="A121" s="1">
        <v>1862</v>
      </c>
      <c r="B121" s="1" t="s">
        <v>19</v>
      </c>
      <c r="C121" s="1" t="s">
        <v>18</v>
      </c>
      <c r="D121" s="1">
        <v>16.41</v>
      </c>
      <c r="E121" s="1">
        <f t="shared" si="2"/>
        <v>16.16</v>
      </c>
      <c r="G121" s="1">
        <v>1862</v>
      </c>
      <c r="H121" s="1" t="s">
        <v>16</v>
      </c>
      <c r="I121" s="1" t="s">
        <v>17</v>
      </c>
      <c r="J121" s="1">
        <v>8.91</v>
      </c>
      <c r="K121" s="1">
        <f t="shared" si="3"/>
        <v>8.89</v>
      </c>
    </row>
    <row r="122" spans="1:11" x14ac:dyDescent="0.3">
      <c r="A122" s="1">
        <v>1863</v>
      </c>
      <c r="B122" s="1" t="s">
        <v>19</v>
      </c>
      <c r="C122" s="1" t="s">
        <v>18</v>
      </c>
      <c r="D122" s="1">
        <v>16.02</v>
      </c>
      <c r="E122" s="1">
        <f t="shared" si="2"/>
        <v>16.215</v>
      </c>
      <c r="G122" s="1">
        <v>1863</v>
      </c>
      <c r="H122" s="1" t="s">
        <v>16</v>
      </c>
      <c r="I122" s="1" t="s">
        <v>17</v>
      </c>
      <c r="J122" s="1">
        <v>9.81</v>
      </c>
      <c r="K122" s="1">
        <f t="shared" si="3"/>
        <v>9.36</v>
      </c>
    </row>
    <row r="123" spans="1:11" x14ac:dyDescent="0.3">
      <c r="A123" s="1">
        <v>1864</v>
      </c>
      <c r="B123" s="1" t="s">
        <v>19</v>
      </c>
      <c r="C123" s="1" t="s">
        <v>18</v>
      </c>
      <c r="D123" s="1">
        <v>15.97</v>
      </c>
      <c r="E123" s="1">
        <f t="shared" si="2"/>
        <v>15.995000000000001</v>
      </c>
      <c r="G123" s="1">
        <v>1864</v>
      </c>
      <c r="H123" s="1" t="s">
        <v>16</v>
      </c>
      <c r="I123" s="1" t="s">
        <v>17</v>
      </c>
      <c r="J123" s="1">
        <v>6.99</v>
      </c>
      <c r="K123" s="1">
        <f t="shared" si="3"/>
        <v>8.4</v>
      </c>
    </row>
    <row r="124" spans="1:11" x14ac:dyDescent="0.3">
      <c r="A124" s="1">
        <v>1865</v>
      </c>
      <c r="B124" s="1" t="s">
        <v>19</v>
      </c>
      <c r="C124" s="1" t="s">
        <v>18</v>
      </c>
      <c r="D124" s="1">
        <v>16.2</v>
      </c>
      <c r="E124" s="1">
        <f t="shared" si="2"/>
        <v>16.085000000000001</v>
      </c>
      <c r="G124" s="1">
        <v>1865</v>
      </c>
      <c r="H124" s="1" t="s">
        <v>16</v>
      </c>
      <c r="I124" s="1" t="s">
        <v>17</v>
      </c>
      <c r="J124" s="1">
        <v>8.8800000000000008</v>
      </c>
      <c r="K124" s="1">
        <f t="shared" si="3"/>
        <v>7.9350000000000005</v>
      </c>
    </row>
    <row r="125" spans="1:11" x14ac:dyDescent="0.3">
      <c r="A125" s="1">
        <v>1866</v>
      </c>
      <c r="B125" s="1" t="s">
        <v>19</v>
      </c>
      <c r="C125" s="1" t="s">
        <v>18</v>
      </c>
      <c r="D125" s="1">
        <v>16.53</v>
      </c>
      <c r="E125" s="1">
        <f t="shared" si="2"/>
        <v>16.365000000000002</v>
      </c>
      <c r="G125" s="1">
        <v>1866</v>
      </c>
      <c r="H125" s="1" t="s">
        <v>16</v>
      </c>
      <c r="I125" s="1" t="s">
        <v>17</v>
      </c>
      <c r="J125" s="1">
        <v>9.44</v>
      </c>
      <c r="K125" s="1">
        <f t="shared" si="3"/>
        <v>9.16</v>
      </c>
    </row>
    <row r="126" spans="1:11" x14ac:dyDescent="0.3">
      <c r="A126" s="1">
        <v>1867</v>
      </c>
      <c r="B126" s="1" t="s">
        <v>19</v>
      </c>
      <c r="C126" s="1" t="s">
        <v>18</v>
      </c>
      <c r="D126" s="1">
        <v>16.38</v>
      </c>
      <c r="E126" s="1">
        <f t="shared" si="2"/>
        <v>16.454999999999998</v>
      </c>
      <c r="G126" s="1">
        <v>1867</v>
      </c>
      <c r="H126" s="1" t="s">
        <v>16</v>
      </c>
      <c r="I126" s="1" t="s">
        <v>17</v>
      </c>
      <c r="J126" s="1">
        <v>8.41</v>
      </c>
      <c r="K126" s="1">
        <f t="shared" si="3"/>
        <v>8.9250000000000007</v>
      </c>
    </row>
    <row r="127" spans="1:11" x14ac:dyDescent="0.3">
      <c r="A127" s="1">
        <v>1868</v>
      </c>
      <c r="B127" s="1" t="s">
        <v>19</v>
      </c>
      <c r="C127" s="1" t="s">
        <v>18</v>
      </c>
      <c r="D127" s="1">
        <v>16.3</v>
      </c>
      <c r="E127" s="1">
        <f t="shared" si="2"/>
        <v>16.34</v>
      </c>
      <c r="G127" s="1">
        <v>1868</v>
      </c>
      <c r="H127" s="1" t="s">
        <v>16</v>
      </c>
      <c r="I127" s="1" t="s">
        <v>17</v>
      </c>
      <c r="J127" s="1">
        <v>10.24</v>
      </c>
      <c r="K127" s="1">
        <f t="shared" si="3"/>
        <v>9.3249999999999993</v>
      </c>
    </row>
    <row r="128" spans="1:11" x14ac:dyDescent="0.3">
      <c r="A128" s="1">
        <v>1869</v>
      </c>
      <c r="B128" s="1" t="s">
        <v>19</v>
      </c>
      <c r="C128" s="1" t="s">
        <v>18</v>
      </c>
      <c r="D128" s="1">
        <v>16</v>
      </c>
      <c r="E128" s="1">
        <f t="shared" si="2"/>
        <v>16.149999999999999</v>
      </c>
      <c r="G128" s="1">
        <v>1869</v>
      </c>
      <c r="H128" s="1" t="s">
        <v>16</v>
      </c>
      <c r="I128" s="1" t="s">
        <v>17</v>
      </c>
      <c r="J128" s="1">
        <v>9.06</v>
      </c>
      <c r="K128" s="1">
        <f t="shared" si="3"/>
        <v>9.65</v>
      </c>
    </row>
    <row r="129" spans="1:11" x14ac:dyDescent="0.3">
      <c r="A129" s="1">
        <v>1870</v>
      </c>
      <c r="B129" s="1" t="s">
        <v>19</v>
      </c>
      <c r="C129" s="1" t="s">
        <v>18</v>
      </c>
      <c r="D129" s="1">
        <v>15.9</v>
      </c>
      <c r="E129" s="1">
        <f t="shared" si="2"/>
        <v>15.95</v>
      </c>
      <c r="G129" s="1">
        <v>1870</v>
      </c>
      <c r="H129" s="1" t="s">
        <v>16</v>
      </c>
      <c r="I129" s="1" t="s">
        <v>17</v>
      </c>
      <c r="J129" s="1">
        <v>7.57</v>
      </c>
      <c r="K129" s="1">
        <f t="shared" si="3"/>
        <v>8.3150000000000013</v>
      </c>
    </row>
    <row r="130" spans="1:11" x14ac:dyDescent="0.3">
      <c r="A130" s="1">
        <v>1871</v>
      </c>
      <c r="B130" s="1" t="s">
        <v>19</v>
      </c>
      <c r="C130" s="1" t="s">
        <v>18</v>
      </c>
      <c r="D130" s="1">
        <v>15.46</v>
      </c>
      <c r="E130" s="1">
        <f t="shared" si="2"/>
        <v>15.68</v>
      </c>
      <c r="G130" s="1">
        <v>1871</v>
      </c>
      <c r="H130" s="1" t="s">
        <v>16</v>
      </c>
      <c r="I130" s="1" t="s">
        <v>17</v>
      </c>
      <c r="J130" s="1">
        <v>7.08</v>
      </c>
      <c r="K130" s="1">
        <f t="shared" si="3"/>
        <v>7.3250000000000002</v>
      </c>
    </row>
    <row r="131" spans="1:11" x14ac:dyDescent="0.3">
      <c r="A131" s="1">
        <v>1872</v>
      </c>
      <c r="B131" s="1" t="s">
        <v>19</v>
      </c>
      <c r="C131" s="1" t="s">
        <v>18</v>
      </c>
      <c r="D131" s="1">
        <v>15.93</v>
      </c>
      <c r="E131" s="1">
        <f t="shared" si="2"/>
        <v>15.695</v>
      </c>
      <c r="G131" s="1">
        <v>1872</v>
      </c>
      <c r="H131" s="1" t="s">
        <v>16</v>
      </c>
      <c r="I131" s="1" t="s">
        <v>17</v>
      </c>
      <c r="J131" s="1">
        <v>9.9700000000000006</v>
      </c>
      <c r="K131" s="1">
        <f t="shared" si="3"/>
        <v>8.5250000000000004</v>
      </c>
    </row>
    <row r="132" spans="1:11" x14ac:dyDescent="0.3">
      <c r="A132" s="1">
        <v>1873</v>
      </c>
      <c r="B132" s="1" t="s">
        <v>19</v>
      </c>
      <c r="C132" s="1" t="s">
        <v>18</v>
      </c>
      <c r="D132" s="1">
        <v>15.87</v>
      </c>
      <c r="E132" s="1">
        <f t="shared" ref="E132:E195" si="4">AVERAGE(D131:D132)</f>
        <v>15.899999999999999</v>
      </c>
      <c r="G132" s="1">
        <v>1873</v>
      </c>
      <c r="H132" s="1" t="s">
        <v>16</v>
      </c>
      <c r="I132" s="1" t="s">
        <v>17</v>
      </c>
      <c r="J132" s="1">
        <v>9.27</v>
      </c>
      <c r="K132" s="1">
        <f t="shared" ref="K132:K195" si="5">AVERAGE(J131:J132)</f>
        <v>9.620000000000001</v>
      </c>
    </row>
    <row r="133" spans="1:11" x14ac:dyDescent="0.3">
      <c r="A133" s="1">
        <v>1874</v>
      </c>
      <c r="B133" s="1" t="s">
        <v>19</v>
      </c>
      <c r="C133" s="1" t="s">
        <v>18</v>
      </c>
      <c r="D133" s="1">
        <v>15.87</v>
      </c>
      <c r="E133" s="1">
        <f t="shared" si="4"/>
        <v>15.87</v>
      </c>
      <c r="G133" s="1">
        <v>1874</v>
      </c>
      <c r="H133" s="1" t="s">
        <v>16</v>
      </c>
      <c r="I133" s="1" t="s">
        <v>17</v>
      </c>
      <c r="J133" s="1">
        <v>9.08</v>
      </c>
      <c r="K133" s="1">
        <f t="shared" si="5"/>
        <v>9.1750000000000007</v>
      </c>
    </row>
    <row r="134" spans="1:11" x14ac:dyDescent="0.3">
      <c r="A134" s="1">
        <v>1875</v>
      </c>
      <c r="B134" s="1" t="s">
        <v>19</v>
      </c>
      <c r="C134" s="1" t="s">
        <v>18</v>
      </c>
      <c r="D134" s="1">
        <v>15.92</v>
      </c>
      <c r="E134" s="1">
        <f t="shared" si="4"/>
        <v>15.895</v>
      </c>
      <c r="G134" s="1">
        <v>1875</v>
      </c>
      <c r="H134" s="1" t="s">
        <v>16</v>
      </c>
      <c r="I134" s="1" t="s">
        <v>17</v>
      </c>
      <c r="J134" s="1">
        <v>8.0399999999999991</v>
      </c>
      <c r="K134" s="1">
        <f t="shared" si="5"/>
        <v>8.5599999999999987</v>
      </c>
    </row>
    <row r="135" spans="1:11" x14ac:dyDescent="0.3">
      <c r="A135" s="1">
        <v>1876</v>
      </c>
      <c r="B135" s="1" t="s">
        <v>19</v>
      </c>
      <c r="C135" s="1" t="s">
        <v>18</v>
      </c>
      <c r="D135" s="1">
        <v>16.190000000000001</v>
      </c>
      <c r="E135" s="1">
        <f t="shared" si="4"/>
        <v>16.055</v>
      </c>
      <c r="G135" s="1">
        <v>1876</v>
      </c>
      <c r="H135" s="1" t="s">
        <v>16</v>
      </c>
      <c r="I135" s="1" t="s">
        <v>17</v>
      </c>
      <c r="J135" s="1">
        <v>8.64</v>
      </c>
      <c r="K135" s="1">
        <f t="shared" si="5"/>
        <v>8.34</v>
      </c>
    </row>
    <row r="136" spans="1:11" x14ac:dyDescent="0.3">
      <c r="A136" s="1">
        <v>1877</v>
      </c>
      <c r="B136" s="1" t="s">
        <v>19</v>
      </c>
      <c r="C136" s="1" t="s">
        <v>18</v>
      </c>
      <c r="D136" s="1">
        <v>16.22</v>
      </c>
      <c r="E136" s="1">
        <f t="shared" si="4"/>
        <v>16.204999999999998</v>
      </c>
      <c r="G136" s="1">
        <v>1877</v>
      </c>
      <c r="H136" s="1" t="s">
        <v>16</v>
      </c>
      <c r="I136" s="1" t="s">
        <v>17</v>
      </c>
      <c r="J136" s="1">
        <v>8.9499999999999993</v>
      </c>
      <c r="K136" s="1">
        <f t="shared" si="5"/>
        <v>8.7949999999999999</v>
      </c>
    </row>
    <row r="137" spans="1:11" x14ac:dyDescent="0.3">
      <c r="A137" s="1">
        <v>1878</v>
      </c>
      <c r="B137" s="1" t="s">
        <v>19</v>
      </c>
      <c r="C137" s="1" t="s">
        <v>18</v>
      </c>
      <c r="D137" s="1">
        <v>16.22</v>
      </c>
      <c r="E137" s="1">
        <f t="shared" si="4"/>
        <v>16.22</v>
      </c>
      <c r="G137" s="1">
        <v>1878</v>
      </c>
      <c r="H137" s="1" t="s">
        <v>16</v>
      </c>
      <c r="I137" s="1" t="s">
        <v>17</v>
      </c>
      <c r="J137" s="1">
        <v>9.3800000000000008</v>
      </c>
      <c r="K137" s="1">
        <f t="shared" si="5"/>
        <v>9.1649999999999991</v>
      </c>
    </row>
    <row r="138" spans="1:11" x14ac:dyDescent="0.3">
      <c r="A138" s="1">
        <v>1879</v>
      </c>
      <c r="B138" s="1" t="s">
        <v>19</v>
      </c>
      <c r="C138" s="1" t="s">
        <v>18</v>
      </c>
      <c r="D138" s="1">
        <v>15.46</v>
      </c>
      <c r="E138" s="1">
        <f t="shared" si="4"/>
        <v>15.84</v>
      </c>
      <c r="G138" s="1">
        <v>1879</v>
      </c>
      <c r="H138" s="1" t="s">
        <v>16</v>
      </c>
      <c r="I138" s="1" t="s">
        <v>17</v>
      </c>
      <c r="J138" s="1">
        <v>7.46</v>
      </c>
      <c r="K138" s="1">
        <f t="shared" si="5"/>
        <v>8.42</v>
      </c>
    </row>
    <row r="139" spans="1:11" x14ac:dyDescent="0.3">
      <c r="A139" s="1">
        <v>1880</v>
      </c>
      <c r="B139" s="1" t="s">
        <v>19</v>
      </c>
      <c r="C139" s="1" t="s">
        <v>18</v>
      </c>
      <c r="D139" s="1">
        <v>16.25</v>
      </c>
      <c r="E139" s="1">
        <f t="shared" si="4"/>
        <v>15.855</v>
      </c>
      <c r="G139" s="1">
        <v>1880</v>
      </c>
      <c r="H139" s="1" t="s">
        <v>16</v>
      </c>
      <c r="I139" s="1" t="s">
        <v>17</v>
      </c>
      <c r="J139" s="1">
        <v>9.08</v>
      </c>
      <c r="K139" s="1">
        <f t="shared" si="5"/>
        <v>8.27</v>
      </c>
    </row>
    <row r="140" spans="1:11" x14ac:dyDescent="0.3">
      <c r="A140" s="1">
        <v>1881</v>
      </c>
      <c r="B140" s="1" t="s">
        <v>19</v>
      </c>
      <c r="C140" s="1" t="s">
        <v>18</v>
      </c>
      <c r="D140" s="1">
        <v>16.47</v>
      </c>
      <c r="E140" s="1">
        <f t="shared" si="4"/>
        <v>16.36</v>
      </c>
      <c r="G140" s="1">
        <v>1881</v>
      </c>
      <c r="H140" s="1" t="s">
        <v>16</v>
      </c>
      <c r="I140" s="1" t="s">
        <v>17</v>
      </c>
      <c r="J140" s="1">
        <v>7.75</v>
      </c>
      <c r="K140" s="1">
        <f t="shared" si="5"/>
        <v>8.4149999999999991</v>
      </c>
    </row>
    <row r="141" spans="1:11" x14ac:dyDescent="0.3">
      <c r="A141" s="1">
        <v>1882</v>
      </c>
      <c r="B141" s="1" t="s">
        <v>19</v>
      </c>
      <c r="C141" s="1" t="s">
        <v>18</v>
      </c>
      <c r="D141" s="1">
        <v>16.29</v>
      </c>
      <c r="E141" s="1">
        <f t="shared" si="4"/>
        <v>16.38</v>
      </c>
      <c r="G141" s="1">
        <v>1882</v>
      </c>
      <c r="H141" s="1" t="s">
        <v>16</v>
      </c>
      <c r="I141" s="1" t="s">
        <v>17</v>
      </c>
      <c r="J141" s="1">
        <v>9.2799999999999994</v>
      </c>
      <c r="K141" s="1">
        <f t="shared" si="5"/>
        <v>8.5150000000000006</v>
      </c>
    </row>
    <row r="142" spans="1:11" x14ac:dyDescent="0.3">
      <c r="A142" s="1">
        <v>1883</v>
      </c>
      <c r="B142" s="1" t="s">
        <v>19</v>
      </c>
      <c r="C142" s="1" t="s">
        <v>18</v>
      </c>
      <c r="D142" s="1">
        <v>15.47</v>
      </c>
      <c r="E142" s="1">
        <f t="shared" si="4"/>
        <v>15.879999999999999</v>
      </c>
      <c r="G142" s="1">
        <v>1883</v>
      </c>
      <c r="H142" s="1" t="s">
        <v>16</v>
      </c>
      <c r="I142" s="1" t="s">
        <v>17</v>
      </c>
      <c r="J142" s="1">
        <v>8.5399999999999991</v>
      </c>
      <c r="K142" s="1">
        <f t="shared" si="5"/>
        <v>8.91</v>
      </c>
    </row>
    <row r="143" spans="1:11" x14ac:dyDescent="0.3">
      <c r="A143" s="1">
        <v>1884</v>
      </c>
      <c r="B143" s="1" t="s">
        <v>19</v>
      </c>
      <c r="C143" s="1" t="s">
        <v>18</v>
      </c>
      <c r="D143" s="1">
        <v>15.65</v>
      </c>
      <c r="E143" s="1">
        <f t="shared" si="4"/>
        <v>15.56</v>
      </c>
      <c r="G143" s="1">
        <v>1884</v>
      </c>
      <c r="H143" s="1" t="s">
        <v>16</v>
      </c>
      <c r="I143" s="1" t="s">
        <v>17</v>
      </c>
      <c r="J143" s="1">
        <v>9.1999999999999993</v>
      </c>
      <c r="K143" s="1">
        <f t="shared" si="5"/>
        <v>8.8699999999999992</v>
      </c>
    </row>
    <row r="144" spans="1:11" x14ac:dyDescent="0.3">
      <c r="A144" s="1">
        <v>1885</v>
      </c>
      <c r="B144" s="1" t="s">
        <v>19</v>
      </c>
      <c r="C144" s="1" t="s">
        <v>18</v>
      </c>
      <c r="D144" s="1">
        <v>15.54</v>
      </c>
      <c r="E144" s="1">
        <f t="shared" si="4"/>
        <v>15.594999999999999</v>
      </c>
      <c r="G144" s="1">
        <v>1885</v>
      </c>
      <c r="H144" s="1" t="s">
        <v>16</v>
      </c>
      <c r="I144" s="1" t="s">
        <v>17</v>
      </c>
      <c r="J144" s="1">
        <v>8.4700000000000006</v>
      </c>
      <c r="K144" s="1">
        <f t="shared" si="5"/>
        <v>8.8350000000000009</v>
      </c>
    </row>
    <row r="145" spans="1:11" x14ac:dyDescent="0.3">
      <c r="A145" s="1">
        <v>1886</v>
      </c>
      <c r="B145" s="1" t="s">
        <v>19</v>
      </c>
      <c r="C145" s="1" t="s">
        <v>18</v>
      </c>
      <c r="D145" s="1">
        <v>15.51</v>
      </c>
      <c r="E145" s="1">
        <f t="shared" si="4"/>
        <v>15.524999999999999</v>
      </c>
      <c r="G145" s="1">
        <v>1886</v>
      </c>
      <c r="H145" s="1" t="s">
        <v>16</v>
      </c>
      <c r="I145" s="1" t="s">
        <v>17</v>
      </c>
      <c r="J145" s="1">
        <v>8.5500000000000007</v>
      </c>
      <c r="K145" s="1">
        <f t="shared" si="5"/>
        <v>8.5100000000000016</v>
      </c>
    </row>
    <row r="146" spans="1:11" x14ac:dyDescent="0.3">
      <c r="A146" s="1">
        <v>1887</v>
      </c>
      <c r="B146" s="1" t="s">
        <v>19</v>
      </c>
      <c r="C146" s="1" t="s">
        <v>18</v>
      </c>
      <c r="D146" s="1">
        <v>14.9</v>
      </c>
      <c r="E146" s="1">
        <f t="shared" si="4"/>
        <v>15.205</v>
      </c>
      <c r="G146" s="1">
        <v>1887</v>
      </c>
      <c r="H146" s="1" t="s">
        <v>16</v>
      </c>
      <c r="I146" s="1" t="s">
        <v>17</v>
      </c>
      <c r="J146" s="1">
        <v>7.93</v>
      </c>
      <c r="K146" s="1">
        <f t="shared" si="5"/>
        <v>8.24</v>
      </c>
    </row>
    <row r="147" spans="1:11" x14ac:dyDescent="0.3">
      <c r="A147" s="1">
        <v>1888</v>
      </c>
      <c r="B147" s="1" t="s">
        <v>19</v>
      </c>
      <c r="C147" s="1" t="s">
        <v>18</v>
      </c>
      <c r="D147" s="1">
        <v>15.24</v>
      </c>
      <c r="E147" s="1">
        <f t="shared" si="4"/>
        <v>15.07</v>
      </c>
      <c r="G147" s="1">
        <v>1888</v>
      </c>
      <c r="H147" s="1" t="s">
        <v>16</v>
      </c>
      <c r="I147" s="1" t="s">
        <v>17</v>
      </c>
      <c r="J147" s="1">
        <v>7.61</v>
      </c>
      <c r="K147" s="1">
        <f t="shared" si="5"/>
        <v>7.77</v>
      </c>
    </row>
    <row r="148" spans="1:11" x14ac:dyDescent="0.3">
      <c r="A148" s="1">
        <v>1889</v>
      </c>
      <c r="B148" s="1" t="s">
        <v>19</v>
      </c>
      <c r="C148" s="1" t="s">
        <v>18</v>
      </c>
      <c r="D148" s="1">
        <v>15.28</v>
      </c>
      <c r="E148" s="1">
        <f t="shared" si="4"/>
        <v>15.26</v>
      </c>
      <c r="G148" s="1">
        <v>1889</v>
      </c>
      <c r="H148" s="1" t="s">
        <v>16</v>
      </c>
      <c r="I148" s="1" t="s">
        <v>17</v>
      </c>
      <c r="J148" s="1">
        <v>8.34</v>
      </c>
      <c r="K148" s="1">
        <f t="shared" si="5"/>
        <v>7.9749999999999996</v>
      </c>
    </row>
    <row r="149" spans="1:11" x14ac:dyDescent="0.3">
      <c r="A149" s="1">
        <v>1890</v>
      </c>
      <c r="B149" s="1" t="s">
        <v>19</v>
      </c>
      <c r="C149" s="1" t="s">
        <v>18</v>
      </c>
      <c r="D149" s="1">
        <v>15.14</v>
      </c>
      <c r="E149" s="1">
        <f t="shared" si="4"/>
        <v>15.21</v>
      </c>
      <c r="G149" s="1">
        <v>1890</v>
      </c>
      <c r="H149" s="1" t="s">
        <v>16</v>
      </c>
      <c r="I149" s="1" t="s">
        <v>17</v>
      </c>
      <c r="J149" s="1">
        <v>8.35</v>
      </c>
      <c r="K149" s="1">
        <f t="shared" si="5"/>
        <v>8.3449999999999989</v>
      </c>
    </row>
    <row r="150" spans="1:11" x14ac:dyDescent="0.3">
      <c r="A150" s="1">
        <v>1891</v>
      </c>
      <c r="B150" s="1" t="s">
        <v>19</v>
      </c>
      <c r="C150" s="1" t="s">
        <v>18</v>
      </c>
      <c r="D150" s="1">
        <v>15.52</v>
      </c>
      <c r="E150" s="1">
        <f t="shared" si="4"/>
        <v>15.33</v>
      </c>
      <c r="G150" s="1">
        <v>1891</v>
      </c>
      <c r="H150" s="1" t="s">
        <v>16</v>
      </c>
      <c r="I150" s="1" t="s">
        <v>17</v>
      </c>
      <c r="J150" s="1">
        <v>8.48</v>
      </c>
      <c r="K150" s="1">
        <f t="shared" si="5"/>
        <v>8.4149999999999991</v>
      </c>
    </row>
    <row r="151" spans="1:11" x14ac:dyDescent="0.3">
      <c r="A151" s="1">
        <v>1892</v>
      </c>
      <c r="B151" s="1" t="s">
        <v>19</v>
      </c>
      <c r="C151" s="1" t="s">
        <v>18</v>
      </c>
      <c r="D151" s="1">
        <v>15.97</v>
      </c>
      <c r="E151" s="1">
        <f t="shared" si="4"/>
        <v>15.745000000000001</v>
      </c>
      <c r="G151" s="1">
        <v>1892</v>
      </c>
      <c r="H151" s="1" t="s">
        <v>16</v>
      </c>
      <c r="I151" s="1" t="s">
        <v>17</v>
      </c>
      <c r="J151" s="1">
        <v>8.2799999999999994</v>
      </c>
      <c r="K151" s="1">
        <f t="shared" si="5"/>
        <v>8.379999999999999</v>
      </c>
    </row>
    <row r="152" spans="1:11" x14ac:dyDescent="0.3">
      <c r="A152" s="1">
        <v>1893</v>
      </c>
      <c r="B152" s="1" t="s">
        <v>19</v>
      </c>
      <c r="C152" s="1" t="s">
        <v>18</v>
      </c>
      <c r="D152" s="1">
        <v>16.27</v>
      </c>
      <c r="E152" s="1">
        <f t="shared" si="4"/>
        <v>16.12</v>
      </c>
      <c r="G152" s="1">
        <v>1893</v>
      </c>
      <c r="H152" s="1" t="s">
        <v>16</v>
      </c>
      <c r="I152" s="1" t="s">
        <v>17</v>
      </c>
      <c r="J152" s="1">
        <v>8.5</v>
      </c>
      <c r="K152" s="1">
        <f t="shared" si="5"/>
        <v>8.39</v>
      </c>
    </row>
    <row r="153" spans="1:11" x14ac:dyDescent="0.3">
      <c r="A153" s="1">
        <v>1894</v>
      </c>
      <c r="B153" s="1" t="s">
        <v>19</v>
      </c>
      <c r="C153" s="1" t="s">
        <v>18</v>
      </c>
      <c r="D153" s="1">
        <v>15.83</v>
      </c>
      <c r="E153" s="1">
        <f t="shared" si="4"/>
        <v>16.05</v>
      </c>
      <c r="G153" s="1">
        <v>1894</v>
      </c>
      <c r="H153" s="1" t="s">
        <v>16</v>
      </c>
      <c r="I153" s="1" t="s">
        <v>17</v>
      </c>
      <c r="J153" s="1">
        <v>8.9600000000000009</v>
      </c>
      <c r="K153" s="1">
        <f t="shared" si="5"/>
        <v>8.73</v>
      </c>
    </row>
    <row r="154" spans="1:11" x14ac:dyDescent="0.3">
      <c r="A154" s="1">
        <v>1895</v>
      </c>
      <c r="B154" s="1" t="s">
        <v>19</v>
      </c>
      <c r="C154" s="1" t="s">
        <v>18</v>
      </c>
      <c r="D154" s="1">
        <v>16.309999999999999</v>
      </c>
      <c r="E154" s="1">
        <f t="shared" si="4"/>
        <v>16.07</v>
      </c>
      <c r="G154" s="1">
        <v>1895</v>
      </c>
      <c r="H154" s="1" t="s">
        <v>16</v>
      </c>
      <c r="I154" s="1" t="s">
        <v>17</v>
      </c>
      <c r="J154" s="1">
        <v>8.2799999999999994</v>
      </c>
      <c r="K154" s="1">
        <f t="shared" si="5"/>
        <v>8.620000000000001</v>
      </c>
    </row>
    <row r="155" spans="1:11" x14ac:dyDescent="0.3">
      <c r="A155" s="1">
        <v>1896</v>
      </c>
      <c r="B155" s="1" t="s">
        <v>19</v>
      </c>
      <c r="C155" s="1" t="s">
        <v>18</v>
      </c>
      <c r="D155" s="1">
        <v>15.42</v>
      </c>
      <c r="E155" s="1">
        <f t="shared" si="4"/>
        <v>15.864999999999998</v>
      </c>
      <c r="G155" s="1">
        <v>1896</v>
      </c>
      <c r="H155" s="1" t="s">
        <v>16</v>
      </c>
      <c r="I155" s="1" t="s">
        <v>17</v>
      </c>
      <c r="J155" s="1">
        <v>8.57</v>
      </c>
      <c r="K155" s="1">
        <f t="shared" si="5"/>
        <v>8.4250000000000007</v>
      </c>
    </row>
    <row r="156" spans="1:11" x14ac:dyDescent="0.3">
      <c r="A156" s="1">
        <v>1897</v>
      </c>
      <c r="B156" s="1" t="s">
        <v>19</v>
      </c>
      <c r="C156" s="1" t="s">
        <v>18</v>
      </c>
      <c r="D156" s="1">
        <v>16.64</v>
      </c>
      <c r="E156" s="1">
        <f t="shared" si="4"/>
        <v>16.03</v>
      </c>
      <c r="G156" s="1">
        <v>1897</v>
      </c>
      <c r="H156" s="1" t="s">
        <v>16</v>
      </c>
      <c r="I156" s="1" t="s">
        <v>17</v>
      </c>
      <c r="J156" s="1">
        <v>8.69</v>
      </c>
      <c r="K156" s="1">
        <f t="shared" si="5"/>
        <v>8.629999999999999</v>
      </c>
    </row>
    <row r="157" spans="1:11" x14ac:dyDescent="0.3">
      <c r="A157" s="1">
        <v>1898</v>
      </c>
      <c r="B157" s="1" t="s">
        <v>19</v>
      </c>
      <c r="C157" s="1" t="s">
        <v>18</v>
      </c>
      <c r="D157" s="1">
        <v>16.16</v>
      </c>
      <c r="E157" s="1">
        <f t="shared" si="4"/>
        <v>16.399999999999999</v>
      </c>
      <c r="G157" s="1">
        <v>1898</v>
      </c>
      <c r="H157" s="1" t="s">
        <v>16</v>
      </c>
      <c r="I157" s="1" t="s">
        <v>17</v>
      </c>
      <c r="J157" s="1">
        <v>9.42</v>
      </c>
      <c r="K157" s="1">
        <f t="shared" si="5"/>
        <v>9.0549999999999997</v>
      </c>
    </row>
    <row r="158" spans="1:11" x14ac:dyDescent="0.3">
      <c r="A158" s="1">
        <v>1899</v>
      </c>
      <c r="B158" s="1" t="s">
        <v>19</v>
      </c>
      <c r="C158" s="1" t="s">
        <v>18</v>
      </c>
      <c r="D158" s="1">
        <v>16.73</v>
      </c>
      <c r="E158" s="1">
        <f t="shared" si="4"/>
        <v>16.445</v>
      </c>
      <c r="G158" s="1">
        <v>1899</v>
      </c>
      <c r="H158" s="1" t="s">
        <v>16</v>
      </c>
      <c r="I158" s="1" t="s">
        <v>17</v>
      </c>
      <c r="J158" s="1">
        <v>8.9600000000000009</v>
      </c>
      <c r="K158" s="1">
        <f t="shared" si="5"/>
        <v>9.1900000000000013</v>
      </c>
    </row>
    <row r="159" spans="1:11" x14ac:dyDescent="0.3">
      <c r="A159" s="1">
        <v>1900</v>
      </c>
      <c r="B159" s="1" t="s">
        <v>19</v>
      </c>
      <c r="C159" s="1" t="s">
        <v>18</v>
      </c>
      <c r="D159" s="1">
        <v>16.239999999999998</v>
      </c>
      <c r="E159" s="1">
        <f t="shared" si="4"/>
        <v>16.484999999999999</v>
      </c>
      <c r="G159" s="1">
        <v>1900</v>
      </c>
      <c r="H159" s="1" t="s">
        <v>16</v>
      </c>
      <c r="I159" s="1" t="s">
        <v>17</v>
      </c>
      <c r="J159" s="1">
        <v>9.16</v>
      </c>
      <c r="K159" s="1">
        <f t="shared" si="5"/>
        <v>9.06</v>
      </c>
    </row>
    <row r="160" spans="1:11" x14ac:dyDescent="0.3">
      <c r="A160" s="1">
        <v>1901</v>
      </c>
      <c r="B160" s="1" t="s">
        <v>19</v>
      </c>
      <c r="C160" s="1" t="s">
        <v>18</v>
      </c>
      <c r="D160" s="1">
        <v>15.51</v>
      </c>
      <c r="E160" s="1">
        <f t="shared" si="4"/>
        <v>15.875</v>
      </c>
      <c r="G160" s="1">
        <v>1901</v>
      </c>
      <c r="H160" s="1" t="s">
        <v>16</v>
      </c>
      <c r="I160" s="1" t="s">
        <v>17</v>
      </c>
      <c r="J160" s="1">
        <v>8.58</v>
      </c>
      <c r="K160" s="1">
        <f t="shared" si="5"/>
        <v>8.870000000000001</v>
      </c>
    </row>
    <row r="161" spans="1:11" x14ac:dyDescent="0.3">
      <c r="A161" s="1">
        <v>1902</v>
      </c>
      <c r="B161" s="1" t="s">
        <v>19</v>
      </c>
      <c r="C161" s="1" t="s">
        <v>18</v>
      </c>
      <c r="D161" s="1">
        <v>15.99</v>
      </c>
      <c r="E161" s="1">
        <f t="shared" si="4"/>
        <v>15.75</v>
      </c>
      <c r="G161" s="1">
        <v>1902</v>
      </c>
      <c r="H161" s="1" t="s">
        <v>16</v>
      </c>
      <c r="I161" s="1" t="s">
        <v>17</v>
      </c>
      <c r="J161" s="1">
        <v>7.63</v>
      </c>
      <c r="K161" s="1">
        <f t="shared" si="5"/>
        <v>8.1050000000000004</v>
      </c>
    </row>
    <row r="162" spans="1:11" x14ac:dyDescent="0.3">
      <c r="A162" s="1">
        <v>1903</v>
      </c>
      <c r="B162" s="1" t="s">
        <v>19</v>
      </c>
      <c r="C162" s="1" t="s">
        <v>18</v>
      </c>
      <c r="D162" s="1">
        <v>15.65</v>
      </c>
      <c r="E162" s="1">
        <f t="shared" si="4"/>
        <v>15.82</v>
      </c>
      <c r="G162" s="1">
        <v>1903</v>
      </c>
      <c r="H162" s="1" t="s">
        <v>16</v>
      </c>
      <c r="I162" s="1" t="s">
        <v>17</v>
      </c>
      <c r="J162" s="1">
        <v>9.2799999999999994</v>
      </c>
      <c r="K162" s="1">
        <f t="shared" si="5"/>
        <v>8.4550000000000001</v>
      </c>
    </row>
    <row r="163" spans="1:11" x14ac:dyDescent="0.3">
      <c r="A163" s="1">
        <v>1904</v>
      </c>
      <c r="B163" s="1" t="s">
        <v>19</v>
      </c>
      <c r="C163" s="1" t="s">
        <v>18</v>
      </c>
      <c r="D163" s="1">
        <v>16.399999999999999</v>
      </c>
      <c r="E163" s="1">
        <f t="shared" si="4"/>
        <v>16.024999999999999</v>
      </c>
      <c r="G163" s="1">
        <v>1904</v>
      </c>
      <c r="H163" s="1" t="s">
        <v>16</v>
      </c>
      <c r="I163" s="1" t="s">
        <v>17</v>
      </c>
      <c r="J163" s="1">
        <v>9.15</v>
      </c>
      <c r="K163" s="1">
        <f t="shared" si="5"/>
        <v>9.2149999999999999</v>
      </c>
    </row>
    <row r="164" spans="1:11" x14ac:dyDescent="0.3">
      <c r="A164" s="1">
        <v>1905</v>
      </c>
      <c r="B164" s="1" t="s">
        <v>19</v>
      </c>
      <c r="C164" s="1" t="s">
        <v>18</v>
      </c>
      <c r="D164" s="1">
        <v>15.75</v>
      </c>
      <c r="E164" s="1">
        <f t="shared" si="4"/>
        <v>16.074999999999999</v>
      </c>
      <c r="G164" s="1">
        <v>1905</v>
      </c>
      <c r="H164" s="1" t="s">
        <v>16</v>
      </c>
      <c r="I164" s="1" t="s">
        <v>17</v>
      </c>
      <c r="J164" s="1">
        <v>8.9</v>
      </c>
      <c r="K164" s="1">
        <f t="shared" si="5"/>
        <v>9.0250000000000004</v>
      </c>
    </row>
    <row r="165" spans="1:11" x14ac:dyDescent="0.3">
      <c r="A165" s="1">
        <v>1906</v>
      </c>
      <c r="B165" s="1" t="s">
        <v>19</v>
      </c>
      <c r="C165" s="1" t="s">
        <v>18</v>
      </c>
      <c r="D165" s="1">
        <v>15.76</v>
      </c>
      <c r="E165" s="1">
        <f t="shared" si="4"/>
        <v>15.754999999999999</v>
      </c>
      <c r="G165" s="1">
        <v>1906</v>
      </c>
      <c r="H165" s="1" t="s">
        <v>16</v>
      </c>
      <c r="I165" s="1" t="s">
        <v>17</v>
      </c>
      <c r="J165" s="1">
        <v>9.31</v>
      </c>
      <c r="K165" s="1">
        <f t="shared" si="5"/>
        <v>9.1050000000000004</v>
      </c>
    </row>
    <row r="166" spans="1:11" x14ac:dyDescent="0.3">
      <c r="A166" s="1">
        <v>1907</v>
      </c>
      <c r="B166" s="1" t="s">
        <v>19</v>
      </c>
      <c r="C166" s="1" t="s">
        <v>18</v>
      </c>
      <c r="D166" s="1">
        <v>15.83</v>
      </c>
      <c r="E166" s="1">
        <f t="shared" si="4"/>
        <v>15.795</v>
      </c>
      <c r="G166" s="1">
        <v>1907</v>
      </c>
      <c r="H166" s="1" t="s">
        <v>16</v>
      </c>
      <c r="I166" s="1" t="s">
        <v>17</v>
      </c>
      <c r="J166" s="1">
        <v>8.52</v>
      </c>
      <c r="K166" s="1">
        <f t="shared" si="5"/>
        <v>8.9149999999999991</v>
      </c>
    </row>
    <row r="167" spans="1:11" x14ac:dyDescent="0.3">
      <c r="A167" s="1">
        <v>1908</v>
      </c>
      <c r="B167" s="1" t="s">
        <v>19</v>
      </c>
      <c r="C167" s="1" t="s">
        <v>18</v>
      </c>
      <c r="D167" s="1">
        <v>16.05</v>
      </c>
      <c r="E167" s="1">
        <f t="shared" si="4"/>
        <v>15.940000000000001</v>
      </c>
      <c r="G167" s="1">
        <v>1908</v>
      </c>
      <c r="H167" s="1" t="s">
        <v>16</v>
      </c>
      <c r="I167" s="1" t="s">
        <v>17</v>
      </c>
      <c r="J167" s="1">
        <v>8.35</v>
      </c>
      <c r="K167" s="1">
        <f t="shared" si="5"/>
        <v>8.4349999999999987</v>
      </c>
    </row>
    <row r="168" spans="1:11" x14ac:dyDescent="0.3">
      <c r="A168" s="1">
        <v>1909</v>
      </c>
      <c r="B168" s="1" t="s">
        <v>19</v>
      </c>
      <c r="C168" s="1" t="s">
        <v>18</v>
      </c>
      <c r="D168" s="1">
        <v>15.32</v>
      </c>
      <c r="E168" s="1">
        <f t="shared" si="4"/>
        <v>15.685</v>
      </c>
      <c r="G168" s="1">
        <v>1909</v>
      </c>
      <c r="H168" s="1" t="s">
        <v>16</v>
      </c>
      <c r="I168" s="1" t="s">
        <v>17</v>
      </c>
      <c r="J168" s="1">
        <v>8.16</v>
      </c>
      <c r="K168" s="1">
        <f t="shared" si="5"/>
        <v>8.254999999999999</v>
      </c>
    </row>
    <row r="169" spans="1:11" x14ac:dyDescent="0.3">
      <c r="A169" s="1">
        <v>1910</v>
      </c>
      <c r="B169" s="1" t="s">
        <v>19</v>
      </c>
      <c r="C169" s="1" t="s">
        <v>18</v>
      </c>
      <c r="D169" s="1">
        <v>15.62</v>
      </c>
      <c r="E169" s="1">
        <f t="shared" si="4"/>
        <v>15.469999999999999</v>
      </c>
      <c r="G169" s="1">
        <v>1910</v>
      </c>
      <c r="H169" s="1" t="s">
        <v>16</v>
      </c>
      <c r="I169" s="1" t="s">
        <v>17</v>
      </c>
      <c r="J169" s="1">
        <v>9.33</v>
      </c>
      <c r="K169" s="1">
        <f t="shared" si="5"/>
        <v>8.745000000000001</v>
      </c>
    </row>
    <row r="170" spans="1:11" x14ac:dyDescent="0.3">
      <c r="A170" s="1">
        <v>1911</v>
      </c>
      <c r="B170" s="1" t="s">
        <v>19</v>
      </c>
      <c r="C170" s="1" t="s">
        <v>18</v>
      </c>
      <c r="D170" s="1">
        <v>16.3</v>
      </c>
      <c r="E170" s="1">
        <f t="shared" si="4"/>
        <v>15.96</v>
      </c>
      <c r="G170" s="1">
        <v>1911</v>
      </c>
      <c r="H170" s="1" t="s">
        <v>16</v>
      </c>
      <c r="I170" s="1" t="s">
        <v>17</v>
      </c>
      <c r="J170" s="1">
        <v>9.89</v>
      </c>
      <c r="K170" s="1">
        <f t="shared" si="5"/>
        <v>9.61</v>
      </c>
    </row>
    <row r="171" spans="1:11" x14ac:dyDescent="0.3">
      <c r="A171" s="1">
        <v>1912</v>
      </c>
      <c r="B171" s="1" t="s">
        <v>19</v>
      </c>
      <c r="C171" s="1" t="s">
        <v>18</v>
      </c>
      <c r="D171" s="1">
        <v>15.8</v>
      </c>
      <c r="E171" s="1">
        <f t="shared" si="4"/>
        <v>16.05</v>
      </c>
      <c r="G171" s="1">
        <v>1912</v>
      </c>
      <c r="H171" s="1" t="s">
        <v>16</v>
      </c>
      <c r="I171" s="1" t="s">
        <v>17</v>
      </c>
      <c r="J171" s="1">
        <v>8.49</v>
      </c>
      <c r="K171" s="1">
        <f t="shared" si="5"/>
        <v>9.1900000000000013</v>
      </c>
    </row>
    <row r="172" spans="1:11" x14ac:dyDescent="0.3">
      <c r="A172" s="1">
        <v>1913</v>
      </c>
      <c r="B172" s="1" t="s">
        <v>19</v>
      </c>
      <c r="C172" s="1" t="s">
        <v>18</v>
      </c>
      <c r="D172" s="1">
        <v>16.32</v>
      </c>
      <c r="E172" s="1">
        <f t="shared" si="4"/>
        <v>16.060000000000002</v>
      </c>
      <c r="G172" s="1">
        <v>1913</v>
      </c>
      <c r="H172" s="1" t="s">
        <v>16</v>
      </c>
      <c r="I172" s="1" t="s">
        <v>17</v>
      </c>
      <c r="J172" s="1">
        <v>9.41</v>
      </c>
      <c r="K172" s="1">
        <f t="shared" si="5"/>
        <v>8.9499999999999993</v>
      </c>
    </row>
    <row r="173" spans="1:11" x14ac:dyDescent="0.3">
      <c r="A173" s="1">
        <v>1914</v>
      </c>
      <c r="B173" s="1" t="s">
        <v>19</v>
      </c>
      <c r="C173" s="1" t="s">
        <v>18</v>
      </c>
      <c r="D173" s="1">
        <v>15.81</v>
      </c>
      <c r="E173" s="1">
        <f t="shared" si="4"/>
        <v>16.065000000000001</v>
      </c>
      <c r="G173" s="1">
        <v>1914</v>
      </c>
      <c r="H173" s="1" t="s">
        <v>16</v>
      </c>
      <c r="I173" s="1" t="s">
        <v>17</v>
      </c>
      <c r="J173" s="1">
        <v>9.5</v>
      </c>
      <c r="K173" s="1">
        <f t="shared" si="5"/>
        <v>9.4550000000000001</v>
      </c>
    </row>
    <row r="174" spans="1:11" x14ac:dyDescent="0.3">
      <c r="A174" s="1">
        <v>1915</v>
      </c>
      <c r="B174" s="1" t="s">
        <v>19</v>
      </c>
      <c r="C174" s="1" t="s">
        <v>18</v>
      </c>
      <c r="D174" s="1">
        <v>15.83</v>
      </c>
      <c r="E174" s="1">
        <f t="shared" si="4"/>
        <v>15.82</v>
      </c>
      <c r="G174" s="1">
        <v>1915</v>
      </c>
      <c r="H174" s="1" t="s">
        <v>16</v>
      </c>
      <c r="I174" s="1" t="s">
        <v>17</v>
      </c>
      <c r="J174" s="1">
        <v>8.56</v>
      </c>
      <c r="K174" s="1">
        <f t="shared" si="5"/>
        <v>9.0300000000000011</v>
      </c>
    </row>
    <row r="175" spans="1:11" x14ac:dyDescent="0.3">
      <c r="A175" s="1">
        <v>1916</v>
      </c>
      <c r="B175" s="1" t="s">
        <v>19</v>
      </c>
      <c r="C175" s="1" t="s">
        <v>18</v>
      </c>
      <c r="D175" s="1">
        <v>15.97</v>
      </c>
      <c r="E175" s="1">
        <f t="shared" si="4"/>
        <v>15.9</v>
      </c>
      <c r="G175" s="1">
        <v>1916</v>
      </c>
      <c r="H175" s="1" t="s">
        <v>16</v>
      </c>
      <c r="I175" s="1" t="s">
        <v>17</v>
      </c>
      <c r="J175" s="1">
        <v>9.3000000000000007</v>
      </c>
      <c r="K175" s="1">
        <f t="shared" si="5"/>
        <v>8.93</v>
      </c>
    </row>
    <row r="176" spans="1:11" x14ac:dyDescent="0.3">
      <c r="A176" s="1">
        <v>1917</v>
      </c>
      <c r="B176" s="1" t="s">
        <v>19</v>
      </c>
      <c r="C176" s="1" t="s">
        <v>18</v>
      </c>
      <c r="D176" s="1">
        <v>15.22</v>
      </c>
      <c r="E176" s="1">
        <f t="shared" si="4"/>
        <v>15.595000000000001</v>
      </c>
      <c r="G176" s="1">
        <v>1917</v>
      </c>
      <c r="H176" s="1" t="s">
        <v>16</v>
      </c>
      <c r="I176" s="1" t="s">
        <v>17</v>
      </c>
      <c r="J176" s="1">
        <v>8.39</v>
      </c>
      <c r="K176" s="1">
        <f t="shared" si="5"/>
        <v>8.8450000000000006</v>
      </c>
    </row>
    <row r="177" spans="1:11" x14ac:dyDescent="0.3">
      <c r="A177" s="1">
        <v>1918</v>
      </c>
      <c r="B177" s="1" t="s">
        <v>19</v>
      </c>
      <c r="C177" s="1" t="s">
        <v>18</v>
      </c>
      <c r="D177" s="1">
        <v>15.41</v>
      </c>
      <c r="E177" s="1">
        <f t="shared" si="4"/>
        <v>15.315000000000001</v>
      </c>
      <c r="G177" s="1">
        <v>1918</v>
      </c>
      <c r="H177" s="1" t="s">
        <v>16</v>
      </c>
      <c r="I177" s="1" t="s">
        <v>17</v>
      </c>
      <c r="J177" s="1">
        <v>9.42</v>
      </c>
      <c r="K177" s="1">
        <f t="shared" si="5"/>
        <v>8.9050000000000011</v>
      </c>
    </row>
    <row r="178" spans="1:11" x14ac:dyDescent="0.3">
      <c r="A178" s="1">
        <v>1919</v>
      </c>
      <c r="B178" s="1" t="s">
        <v>19</v>
      </c>
      <c r="C178" s="1" t="s">
        <v>18</v>
      </c>
      <c r="D178" s="1">
        <v>15.3</v>
      </c>
      <c r="E178" s="1">
        <f t="shared" si="4"/>
        <v>15.355</v>
      </c>
      <c r="G178" s="1">
        <v>1919</v>
      </c>
      <c r="H178" s="1" t="s">
        <v>16</v>
      </c>
      <c r="I178" s="1" t="s">
        <v>17</v>
      </c>
      <c r="J178" s="1">
        <v>8</v>
      </c>
      <c r="K178" s="1">
        <f t="shared" si="5"/>
        <v>8.7100000000000009</v>
      </c>
    </row>
    <row r="179" spans="1:11" x14ac:dyDescent="0.3">
      <c r="A179" s="1">
        <v>1920</v>
      </c>
      <c r="B179" s="1" t="s">
        <v>19</v>
      </c>
      <c r="C179" s="1" t="s">
        <v>18</v>
      </c>
      <c r="D179" s="1">
        <v>16.28</v>
      </c>
      <c r="E179" s="1">
        <f t="shared" si="4"/>
        <v>15.790000000000001</v>
      </c>
      <c r="G179" s="1">
        <v>1920</v>
      </c>
      <c r="H179" s="1" t="s">
        <v>16</v>
      </c>
      <c r="I179" s="1" t="s">
        <v>17</v>
      </c>
      <c r="J179" s="1">
        <v>9.3699999999999992</v>
      </c>
      <c r="K179" s="1">
        <f t="shared" si="5"/>
        <v>8.6849999999999987</v>
      </c>
    </row>
    <row r="180" spans="1:11" x14ac:dyDescent="0.3">
      <c r="A180" s="1">
        <v>1921</v>
      </c>
      <c r="B180" s="1" t="s">
        <v>19</v>
      </c>
      <c r="C180" s="1" t="s">
        <v>18</v>
      </c>
      <c r="D180" s="1">
        <v>16.28</v>
      </c>
      <c r="E180" s="1">
        <f t="shared" si="4"/>
        <v>16.28</v>
      </c>
      <c r="G180" s="1">
        <v>1921</v>
      </c>
      <c r="H180" s="1" t="s">
        <v>16</v>
      </c>
      <c r="I180" s="1" t="s">
        <v>17</v>
      </c>
      <c r="J180" s="1">
        <v>9.7799999999999994</v>
      </c>
      <c r="K180" s="1">
        <f t="shared" si="5"/>
        <v>9.5749999999999993</v>
      </c>
    </row>
    <row r="181" spans="1:11" x14ac:dyDescent="0.3">
      <c r="A181" s="1">
        <v>1922</v>
      </c>
      <c r="B181" s="1" t="s">
        <v>19</v>
      </c>
      <c r="C181" s="1" t="s">
        <v>18</v>
      </c>
      <c r="D181" s="1">
        <v>15.94</v>
      </c>
      <c r="E181" s="1">
        <f t="shared" si="4"/>
        <v>16.11</v>
      </c>
      <c r="G181" s="1">
        <v>1922</v>
      </c>
      <c r="H181" s="1" t="s">
        <v>16</v>
      </c>
      <c r="I181" s="1" t="s">
        <v>17</v>
      </c>
      <c r="J181" s="1">
        <v>7.76</v>
      </c>
      <c r="K181" s="1">
        <f t="shared" si="5"/>
        <v>8.77</v>
      </c>
    </row>
    <row r="182" spans="1:11" x14ac:dyDescent="0.3">
      <c r="A182" s="1">
        <v>1923</v>
      </c>
      <c r="B182" s="1" t="s">
        <v>19</v>
      </c>
      <c r="C182" s="1" t="s">
        <v>18</v>
      </c>
      <c r="D182" s="1">
        <v>16.03</v>
      </c>
      <c r="E182" s="1">
        <f t="shared" si="4"/>
        <v>15.984999999999999</v>
      </c>
      <c r="G182" s="1">
        <v>1923</v>
      </c>
      <c r="H182" s="1" t="s">
        <v>16</v>
      </c>
      <c r="I182" s="1" t="s">
        <v>17</v>
      </c>
      <c r="J182" s="1">
        <v>8.58</v>
      </c>
      <c r="K182" s="1">
        <f t="shared" si="5"/>
        <v>8.17</v>
      </c>
    </row>
    <row r="183" spans="1:11" x14ac:dyDescent="0.3">
      <c r="A183" s="1">
        <v>1924</v>
      </c>
      <c r="B183" s="1" t="s">
        <v>19</v>
      </c>
      <c r="C183" s="1" t="s">
        <v>18</v>
      </c>
      <c r="D183" s="1">
        <v>16.149999999999999</v>
      </c>
      <c r="E183" s="1">
        <f t="shared" si="4"/>
        <v>16.09</v>
      </c>
      <c r="G183" s="1">
        <v>1924</v>
      </c>
      <c r="H183" s="1" t="s">
        <v>16</v>
      </c>
      <c r="I183" s="1" t="s">
        <v>17</v>
      </c>
      <c r="J183" s="1">
        <v>8.3000000000000007</v>
      </c>
      <c r="K183" s="1">
        <f t="shared" si="5"/>
        <v>8.4400000000000013</v>
      </c>
    </row>
    <row r="184" spans="1:11" x14ac:dyDescent="0.3">
      <c r="A184" s="1">
        <v>1925</v>
      </c>
      <c r="B184" s="1" t="s">
        <v>19</v>
      </c>
      <c r="C184" s="1" t="s">
        <v>18</v>
      </c>
      <c r="D184" s="1">
        <v>15.49</v>
      </c>
      <c r="E184" s="1">
        <f t="shared" si="4"/>
        <v>15.82</v>
      </c>
      <c r="G184" s="1">
        <v>1925</v>
      </c>
      <c r="H184" s="1" t="s">
        <v>16</v>
      </c>
      <c r="I184" s="1" t="s">
        <v>17</v>
      </c>
      <c r="J184" s="1">
        <v>9.32</v>
      </c>
      <c r="K184" s="1">
        <f t="shared" si="5"/>
        <v>8.81</v>
      </c>
    </row>
    <row r="185" spans="1:11" x14ac:dyDescent="0.3">
      <c r="A185" s="1">
        <v>1926</v>
      </c>
      <c r="B185" s="1" t="s">
        <v>19</v>
      </c>
      <c r="C185" s="1" t="s">
        <v>18</v>
      </c>
      <c r="D185" s="1">
        <v>16.61</v>
      </c>
      <c r="E185" s="1">
        <f t="shared" si="4"/>
        <v>16.05</v>
      </c>
      <c r="G185" s="1">
        <v>1926</v>
      </c>
      <c r="H185" s="1" t="s">
        <v>16</v>
      </c>
      <c r="I185" s="1" t="s">
        <v>17</v>
      </c>
      <c r="J185" s="1">
        <v>9.57</v>
      </c>
      <c r="K185" s="1">
        <f t="shared" si="5"/>
        <v>9.4450000000000003</v>
      </c>
    </row>
    <row r="186" spans="1:11" x14ac:dyDescent="0.3">
      <c r="A186" s="1">
        <v>1927</v>
      </c>
      <c r="B186" s="1" t="s">
        <v>19</v>
      </c>
      <c r="C186" s="1" t="s">
        <v>18</v>
      </c>
      <c r="D186" s="1">
        <v>16.57</v>
      </c>
      <c r="E186" s="1">
        <f t="shared" si="4"/>
        <v>16.59</v>
      </c>
      <c r="G186" s="1">
        <v>1927</v>
      </c>
      <c r="H186" s="1" t="s">
        <v>16</v>
      </c>
      <c r="I186" s="1" t="s">
        <v>17</v>
      </c>
      <c r="J186" s="1">
        <v>8.7200000000000006</v>
      </c>
      <c r="K186" s="1">
        <f t="shared" si="5"/>
        <v>9.1449999999999996</v>
      </c>
    </row>
    <row r="187" spans="1:11" x14ac:dyDescent="0.3">
      <c r="A187" s="1">
        <v>1928</v>
      </c>
      <c r="B187" s="1" t="s">
        <v>19</v>
      </c>
      <c r="C187" s="1" t="s">
        <v>18</v>
      </c>
      <c r="D187" s="1">
        <v>16.739999999999998</v>
      </c>
      <c r="E187" s="1">
        <f t="shared" si="4"/>
        <v>16.655000000000001</v>
      </c>
      <c r="G187" s="1">
        <v>1928</v>
      </c>
      <c r="H187" s="1" t="s">
        <v>16</v>
      </c>
      <c r="I187" s="1" t="s">
        <v>17</v>
      </c>
      <c r="J187" s="1">
        <v>8.92</v>
      </c>
      <c r="K187" s="1">
        <f t="shared" si="5"/>
        <v>8.82</v>
      </c>
    </row>
    <row r="188" spans="1:11" x14ac:dyDescent="0.3">
      <c r="A188" s="1">
        <v>1929</v>
      </c>
      <c r="B188" s="1" t="s">
        <v>19</v>
      </c>
      <c r="C188" s="1" t="s">
        <v>18</v>
      </c>
      <c r="D188" s="1">
        <v>16.18</v>
      </c>
      <c r="E188" s="1">
        <f t="shared" si="4"/>
        <v>16.46</v>
      </c>
      <c r="G188" s="1">
        <v>1929</v>
      </c>
      <c r="H188" s="1" t="s">
        <v>16</v>
      </c>
      <c r="I188" s="1" t="s">
        <v>17</v>
      </c>
      <c r="J188" s="1">
        <v>7.99</v>
      </c>
      <c r="K188" s="1">
        <f t="shared" si="5"/>
        <v>8.4550000000000001</v>
      </c>
    </row>
    <row r="189" spans="1:11" x14ac:dyDescent="0.3">
      <c r="A189" s="1">
        <v>1930</v>
      </c>
      <c r="B189" s="1" t="s">
        <v>19</v>
      </c>
      <c r="C189" s="1" t="s">
        <v>18</v>
      </c>
      <c r="D189" s="1">
        <v>16.5</v>
      </c>
      <c r="E189" s="1">
        <f t="shared" si="4"/>
        <v>16.34</v>
      </c>
      <c r="G189" s="1">
        <v>1930</v>
      </c>
      <c r="H189" s="1" t="s">
        <v>16</v>
      </c>
      <c r="I189" s="1" t="s">
        <v>17</v>
      </c>
      <c r="J189" s="1">
        <v>9.48</v>
      </c>
      <c r="K189" s="1">
        <f t="shared" si="5"/>
        <v>8.7349999999999994</v>
      </c>
    </row>
    <row r="190" spans="1:11" x14ac:dyDescent="0.3">
      <c r="A190" s="1">
        <v>1931</v>
      </c>
      <c r="B190" s="1" t="s">
        <v>19</v>
      </c>
      <c r="C190" s="1" t="s">
        <v>18</v>
      </c>
      <c r="D190" s="1">
        <v>16.149999999999999</v>
      </c>
      <c r="E190" s="1">
        <f t="shared" si="4"/>
        <v>16.324999999999999</v>
      </c>
      <c r="G190" s="1">
        <v>1931</v>
      </c>
      <c r="H190" s="1" t="s">
        <v>16</v>
      </c>
      <c r="I190" s="1" t="s">
        <v>17</v>
      </c>
      <c r="J190" s="1">
        <v>8.35</v>
      </c>
      <c r="K190" s="1">
        <f t="shared" si="5"/>
        <v>8.9149999999999991</v>
      </c>
    </row>
    <row r="191" spans="1:11" x14ac:dyDescent="0.3">
      <c r="A191" s="1">
        <v>1932</v>
      </c>
      <c r="B191" s="1" t="s">
        <v>19</v>
      </c>
      <c r="C191" s="1" t="s">
        <v>18</v>
      </c>
      <c r="D191" s="1">
        <v>15.84</v>
      </c>
      <c r="E191" s="1">
        <f t="shared" si="4"/>
        <v>15.994999999999999</v>
      </c>
      <c r="G191" s="1">
        <v>1932</v>
      </c>
      <c r="H191" s="1" t="s">
        <v>16</v>
      </c>
      <c r="I191" s="1" t="s">
        <v>17</v>
      </c>
      <c r="J191" s="1">
        <v>9.23</v>
      </c>
      <c r="K191" s="1">
        <f t="shared" si="5"/>
        <v>8.7899999999999991</v>
      </c>
    </row>
    <row r="192" spans="1:11" x14ac:dyDescent="0.3">
      <c r="A192" s="1">
        <v>1933</v>
      </c>
      <c r="B192" s="1" t="s">
        <v>19</v>
      </c>
      <c r="C192" s="1" t="s">
        <v>18</v>
      </c>
      <c r="D192" s="1">
        <v>16.09</v>
      </c>
      <c r="E192" s="1">
        <f t="shared" si="4"/>
        <v>15.965</v>
      </c>
      <c r="G192" s="1">
        <v>1933</v>
      </c>
      <c r="H192" s="1" t="s">
        <v>16</v>
      </c>
      <c r="I192" s="1" t="s">
        <v>17</v>
      </c>
      <c r="J192" s="1">
        <v>8.32</v>
      </c>
      <c r="K192" s="1">
        <f t="shared" si="5"/>
        <v>8.7750000000000004</v>
      </c>
    </row>
    <row r="193" spans="1:11" x14ac:dyDescent="0.3">
      <c r="A193" s="1">
        <v>1934</v>
      </c>
      <c r="B193" s="1" t="s">
        <v>19</v>
      </c>
      <c r="C193" s="1" t="s">
        <v>18</v>
      </c>
      <c r="D193" s="1">
        <v>16.37</v>
      </c>
      <c r="E193" s="1">
        <f t="shared" si="4"/>
        <v>16.23</v>
      </c>
      <c r="G193" s="1">
        <v>1934</v>
      </c>
      <c r="H193" s="1" t="s">
        <v>16</v>
      </c>
      <c r="I193" s="1" t="s">
        <v>17</v>
      </c>
      <c r="J193" s="1">
        <v>10.69</v>
      </c>
      <c r="K193" s="1">
        <f t="shared" si="5"/>
        <v>9.504999999999999</v>
      </c>
    </row>
    <row r="194" spans="1:11" x14ac:dyDescent="0.3">
      <c r="A194" s="1">
        <v>1935</v>
      </c>
      <c r="B194" s="1" t="s">
        <v>19</v>
      </c>
      <c r="C194" s="1" t="s">
        <v>18</v>
      </c>
      <c r="D194" s="1">
        <v>16.100000000000001</v>
      </c>
      <c r="E194" s="1">
        <f t="shared" si="4"/>
        <v>16.234999999999999</v>
      </c>
      <c r="G194" s="1">
        <v>1935</v>
      </c>
      <c r="H194" s="1" t="s">
        <v>16</v>
      </c>
      <c r="I194" s="1" t="s">
        <v>17</v>
      </c>
      <c r="J194" s="1">
        <v>9.34</v>
      </c>
      <c r="K194" s="1">
        <f t="shared" si="5"/>
        <v>10.015000000000001</v>
      </c>
    </row>
    <row r="195" spans="1:11" x14ac:dyDescent="0.3">
      <c r="A195" s="1">
        <v>1936</v>
      </c>
      <c r="B195" s="1" t="s">
        <v>19</v>
      </c>
      <c r="C195" s="1" t="s">
        <v>18</v>
      </c>
      <c r="D195" s="1">
        <v>16.03</v>
      </c>
      <c r="E195" s="1">
        <f t="shared" si="4"/>
        <v>16.065000000000001</v>
      </c>
      <c r="G195" s="1">
        <v>1936</v>
      </c>
      <c r="H195" s="1" t="s">
        <v>16</v>
      </c>
      <c r="I195" s="1" t="s">
        <v>17</v>
      </c>
      <c r="J195" s="1">
        <v>9.3000000000000007</v>
      </c>
      <c r="K195" s="1">
        <f t="shared" si="5"/>
        <v>9.32</v>
      </c>
    </row>
    <row r="196" spans="1:11" x14ac:dyDescent="0.3">
      <c r="A196" s="1">
        <v>1937</v>
      </c>
      <c r="B196" s="1" t="s">
        <v>19</v>
      </c>
      <c r="C196" s="1" t="s">
        <v>18</v>
      </c>
      <c r="D196" s="1">
        <v>16.91</v>
      </c>
      <c r="E196" s="1">
        <f t="shared" ref="E196:E259" si="6">AVERAGE(D195:D196)</f>
        <v>16.47</v>
      </c>
      <c r="G196" s="1">
        <v>1937</v>
      </c>
      <c r="H196" s="1" t="s">
        <v>16</v>
      </c>
      <c r="I196" s="1" t="s">
        <v>17</v>
      </c>
      <c r="J196" s="1">
        <v>9.41</v>
      </c>
      <c r="K196" s="1">
        <f t="shared" ref="K196:K259" si="7">AVERAGE(J195:J196)</f>
        <v>9.3550000000000004</v>
      </c>
    </row>
    <row r="197" spans="1:11" x14ac:dyDescent="0.3">
      <c r="A197" s="1">
        <v>1938</v>
      </c>
      <c r="B197" s="1" t="s">
        <v>19</v>
      </c>
      <c r="C197" s="1" t="s">
        <v>18</v>
      </c>
      <c r="D197" s="1">
        <v>16.170000000000002</v>
      </c>
      <c r="E197" s="1">
        <f t="shared" si="6"/>
        <v>16.54</v>
      </c>
      <c r="G197" s="1">
        <v>1938</v>
      </c>
      <c r="H197" s="1" t="s">
        <v>16</v>
      </c>
      <c r="I197" s="1" t="s">
        <v>17</v>
      </c>
      <c r="J197" s="1">
        <v>9.77</v>
      </c>
      <c r="K197" s="1">
        <f t="shared" si="7"/>
        <v>9.59</v>
      </c>
    </row>
    <row r="198" spans="1:11" x14ac:dyDescent="0.3">
      <c r="A198" s="1">
        <v>1939</v>
      </c>
      <c r="B198" s="1" t="s">
        <v>19</v>
      </c>
      <c r="C198" s="1" t="s">
        <v>18</v>
      </c>
      <c r="D198" s="1">
        <v>16.010000000000002</v>
      </c>
      <c r="E198" s="1">
        <f t="shared" si="6"/>
        <v>16.090000000000003</v>
      </c>
      <c r="G198" s="1">
        <v>1939</v>
      </c>
      <c r="H198" s="1" t="s">
        <v>16</v>
      </c>
      <c r="I198" s="1" t="s">
        <v>17</v>
      </c>
      <c r="J198" s="1">
        <v>9.32</v>
      </c>
      <c r="K198" s="1">
        <f t="shared" si="7"/>
        <v>9.5449999999999999</v>
      </c>
    </row>
    <row r="199" spans="1:11" x14ac:dyDescent="0.3">
      <c r="A199" s="1">
        <v>1940</v>
      </c>
      <c r="B199" s="1" t="s">
        <v>19</v>
      </c>
      <c r="C199" s="1" t="s">
        <v>18</v>
      </c>
      <c r="D199" s="1">
        <v>16.010000000000002</v>
      </c>
      <c r="E199" s="1">
        <f t="shared" si="6"/>
        <v>16.010000000000002</v>
      </c>
      <c r="G199" s="1">
        <v>1940</v>
      </c>
      <c r="H199" s="1" t="s">
        <v>16</v>
      </c>
      <c r="I199" s="1" t="s">
        <v>17</v>
      </c>
      <c r="J199" s="1">
        <v>7.04</v>
      </c>
      <c r="K199" s="1">
        <f t="shared" si="7"/>
        <v>8.18</v>
      </c>
    </row>
    <row r="200" spans="1:11" x14ac:dyDescent="0.3">
      <c r="A200" s="1">
        <v>1941</v>
      </c>
      <c r="B200" s="1" t="s">
        <v>19</v>
      </c>
      <c r="C200" s="1" t="s">
        <v>18</v>
      </c>
      <c r="D200" s="1">
        <v>15.57</v>
      </c>
      <c r="E200" s="1">
        <f t="shared" si="6"/>
        <v>15.790000000000001</v>
      </c>
      <c r="G200" s="1">
        <v>1941</v>
      </c>
      <c r="H200" s="1" t="s">
        <v>16</v>
      </c>
      <c r="I200" s="1" t="s">
        <v>17</v>
      </c>
      <c r="J200" s="1">
        <v>7.62</v>
      </c>
      <c r="K200" s="1">
        <f t="shared" si="7"/>
        <v>7.33</v>
      </c>
    </row>
    <row r="201" spans="1:11" x14ac:dyDescent="0.3">
      <c r="A201" s="1">
        <v>1942</v>
      </c>
      <c r="B201" s="1" t="s">
        <v>19</v>
      </c>
      <c r="C201" s="1" t="s">
        <v>18</v>
      </c>
      <c r="D201" s="1">
        <v>16.260000000000002</v>
      </c>
      <c r="E201" s="1">
        <f t="shared" si="6"/>
        <v>15.915000000000001</v>
      </c>
      <c r="G201" s="1">
        <v>1942</v>
      </c>
      <c r="H201" s="1" t="s">
        <v>16</v>
      </c>
      <c r="I201" s="1" t="s">
        <v>17</v>
      </c>
      <c r="J201" s="1">
        <v>7.8</v>
      </c>
      <c r="K201" s="1">
        <f t="shared" si="7"/>
        <v>7.71</v>
      </c>
    </row>
    <row r="202" spans="1:11" x14ac:dyDescent="0.3">
      <c r="A202" s="1">
        <v>1943</v>
      </c>
      <c r="B202" s="1" t="s">
        <v>19</v>
      </c>
      <c r="C202" s="1" t="s">
        <v>18</v>
      </c>
      <c r="D202" s="1">
        <v>16.88</v>
      </c>
      <c r="E202" s="1">
        <f t="shared" si="6"/>
        <v>16.57</v>
      </c>
      <c r="G202" s="1">
        <v>1943</v>
      </c>
      <c r="H202" s="1" t="s">
        <v>16</v>
      </c>
      <c r="I202" s="1" t="s">
        <v>17</v>
      </c>
      <c r="J202" s="1">
        <v>9.67</v>
      </c>
      <c r="K202" s="1">
        <f t="shared" si="7"/>
        <v>8.7349999999999994</v>
      </c>
    </row>
    <row r="203" spans="1:11" x14ac:dyDescent="0.3">
      <c r="A203" s="1">
        <v>1944</v>
      </c>
      <c r="B203" s="1" t="s">
        <v>19</v>
      </c>
      <c r="C203" s="1" t="s">
        <v>18</v>
      </c>
      <c r="D203" s="1">
        <v>16.05</v>
      </c>
      <c r="E203" s="1">
        <f t="shared" si="6"/>
        <v>16.465</v>
      </c>
      <c r="G203" s="1">
        <v>1944</v>
      </c>
      <c r="H203" s="1" t="s">
        <v>16</v>
      </c>
      <c r="I203" s="1" t="s">
        <v>17</v>
      </c>
      <c r="J203" s="1">
        <v>9.31</v>
      </c>
      <c r="K203" s="1">
        <f t="shared" si="7"/>
        <v>9.49</v>
      </c>
    </row>
    <row r="204" spans="1:11" x14ac:dyDescent="0.3">
      <c r="A204" s="1">
        <v>1945</v>
      </c>
      <c r="B204" s="1" t="s">
        <v>19</v>
      </c>
      <c r="C204" s="1" t="s">
        <v>18</v>
      </c>
      <c r="D204" s="1">
        <v>16.84</v>
      </c>
      <c r="E204" s="1">
        <f t="shared" si="6"/>
        <v>16.445</v>
      </c>
      <c r="G204" s="1">
        <v>1945</v>
      </c>
      <c r="H204" s="1" t="s">
        <v>16</v>
      </c>
      <c r="I204" s="1" t="s">
        <v>17</v>
      </c>
      <c r="J204" s="1">
        <v>9.64</v>
      </c>
      <c r="K204" s="1">
        <f t="shared" si="7"/>
        <v>9.4750000000000014</v>
      </c>
    </row>
    <row r="205" spans="1:11" x14ac:dyDescent="0.3">
      <c r="A205" s="1">
        <v>1946</v>
      </c>
      <c r="B205" s="1" t="s">
        <v>19</v>
      </c>
      <c r="C205" s="1" t="s">
        <v>18</v>
      </c>
      <c r="D205" s="1">
        <v>16.190000000000001</v>
      </c>
      <c r="E205" s="1">
        <f t="shared" si="6"/>
        <v>16.515000000000001</v>
      </c>
      <c r="G205" s="1">
        <v>1946</v>
      </c>
      <c r="H205" s="1" t="s">
        <v>16</v>
      </c>
      <c r="I205" s="1" t="s">
        <v>17</v>
      </c>
      <c r="J205" s="1">
        <v>9.1199999999999992</v>
      </c>
      <c r="K205" s="1">
        <f t="shared" si="7"/>
        <v>9.379999999999999</v>
      </c>
    </row>
    <row r="206" spans="1:11" x14ac:dyDescent="0.3">
      <c r="A206" s="1">
        <v>1947</v>
      </c>
      <c r="B206" s="1" t="s">
        <v>19</v>
      </c>
      <c r="C206" s="1" t="s">
        <v>18</v>
      </c>
      <c r="D206" s="1">
        <v>17.079999999999998</v>
      </c>
      <c r="E206" s="1">
        <f t="shared" si="6"/>
        <v>16.634999999999998</v>
      </c>
      <c r="G206" s="1">
        <v>1947</v>
      </c>
      <c r="H206" s="1" t="s">
        <v>16</v>
      </c>
      <c r="I206" s="1" t="s">
        <v>17</v>
      </c>
      <c r="J206" s="1">
        <v>8.7899999999999991</v>
      </c>
      <c r="K206" s="1">
        <f t="shared" si="7"/>
        <v>8.9549999999999983</v>
      </c>
    </row>
    <row r="207" spans="1:11" x14ac:dyDescent="0.3">
      <c r="A207" s="1">
        <v>1948</v>
      </c>
      <c r="B207" s="1" t="s">
        <v>19</v>
      </c>
      <c r="C207" s="1" t="s">
        <v>18</v>
      </c>
      <c r="D207" s="1">
        <v>16.899999999999999</v>
      </c>
      <c r="E207" s="1">
        <f t="shared" si="6"/>
        <v>16.989999999999998</v>
      </c>
      <c r="G207" s="1">
        <v>1948</v>
      </c>
      <c r="H207" s="1" t="s">
        <v>16</v>
      </c>
      <c r="I207" s="1" t="s">
        <v>17</v>
      </c>
      <c r="J207" s="1">
        <v>9.9600000000000009</v>
      </c>
      <c r="K207" s="1">
        <f t="shared" si="7"/>
        <v>9.375</v>
      </c>
    </row>
    <row r="208" spans="1:11" x14ac:dyDescent="0.3">
      <c r="A208" s="1">
        <v>1949</v>
      </c>
      <c r="B208" s="1" t="s">
        <v>19</v>
      </c>
      <c r="C208" s="1" t="s">
        <v>18</v>
      </c>
      <c r="D208" s="1">
        <v>17.18</v>
      </c>
      <c r="E208" s="1">
        <f t="shared" si="6"/>
        <v>17.04</v>
      </c>
      <c r="G208" s="1">
        <v>1949</v>
      </c>
      <c r="H208" s="1" t="s">
        <v>16</v>
      </c>
      <c r="I208" s="1" t="s">
        <v>17</v>
      </c>
      <c r="J208" s="1">
        <v>10.039999999999999</v>
      </c>
      <c r="K208" s="1">
        <f t="shared" si="7"/>
        <v>10</v>
      </c>
    </row>
    <row r="209" spans="1:11" x14ac:dyDescent="0.3">
      <c r="A209" s="1">
        <v>1950</v>
      </c>
      <c r="B209" s="1" t="s">
        <v>19</v>
      </c>
      <c r="C209" s="1" t="s">
        <v>18</v>
      </c>
      <c r="D209" s="1">
        <v>16.86</v>
      </c>
      <c r="E209" s="1">
        <f t="shared" si="6"/>
        <v>17.02</v>
      </c>
      <c r="G209" s="1">
        <v>1950</v>
      </c>
      <c r="H209" s="1" t="s">
        <v>16</v>
      </c>
      <c r="I209" s="1" t="s">
        <v>17</v>
      </c>
      <c r="J209" s="1">
        <v>9.3699999999999992</v>
      </c>
      <c r="K209" s="1">
        <f t="shared" si="7"/>
        <v>9.7049999999999983</v>
      </c>
    </row>
    <row r="210" spans="1:11" x14ac:dyDescent="0.3">
      <c r="A210" s="1">
        <v>1951</v>
      </c>
      <c r="B210" s="1" t="s">
        <v>19</v>
      </c>
      <c r="C210" s="1" t="s">
        <v>18</v>
      </c>
      <c r="D210" s="1">
        <v>15.88</v>
      </c>
      <c r="E210" s="1">
        <f t="shared" si="6"/>
        <v>16.37</v>
      </c>
      <c r="G210" s="1">
        <v>1951</v>
      </c>
      <c r="H210" s="1" t="s">
        <v>16</v>
      </c>
      <c r="I210" s="1" t="s">
        <v>17</v>
      </c>
      <c r="J210" s="1">
        <v>9.7200000000000006</v>
      </c>
      <c r="K210" s="1">
        <f t="shared" si="7"/>
        <v>9.5449999999999999</v>
      </c>
    </row>
    <row r="211" spans="1:11" x14ac:dyDescent="0.3">
      <c r="A211" s="1">
        <v>1952</v>
      </c>
      <c r="B211" s="1" t="s">
        <v>19</v>
      </c>
      <c r="C211" s="1" t="s">
        <v>18</v>
      </c>
      <c r="D211" s="1">
        <v>16.66</v>
      </c>
      <c r="E211" s="1">
        <f t="shared" si="6"/>
        <v>16.27</v>
      </c>
      <c r="G211" s="1">
        <v>1952</v>
      </c>
      <c r="H211" s="1" t="s">
        <v>16</v>
      </c>
      <c r="I211" s="1" t="s">
        <v>17</v>
      </c>
      <c r="J211" s="1">
        <v>8.61</v>
      </c>
      <c r="K211" s="1">
        <f t="shared" si="7"/>
        <v>9.1649999999999991</v>
      </c>
    </row>
    <row r="212" spans="1:11" x14ac:dyDescent="0.3">
      <c r="A212" s="1">
        <v>1953</v>
      </c>
      <c r="B212" s="1" t="s">
        <v>19</v>
      </c>
      <c r="C212" s="1" t="s">
        <v>18</v>
      </c>
      <c r="D212" s="1">
        <v>16.41</v>
      </c>
      <c r="E212" s="1">
        <f t="shared" si="6"/>
        <v>16.535</v>
      </c>
      <c r="G212" s="1">
        <v>1953</v>
      </c>
      <c r="H212" s="1" t="s">
        <v>16</v>
      </c>
      <c r="I212" s="1" t="s">
        <v>17</v>
      </c>
      <c r="J212" s="1">
        <v>10.130000000000001</v>
      </c>
      <c r="K212" s="1">
        <f t="shared" si="7"/>
        <v>9.370000000000001</v>
      </c>
    </row>
    <row r="213" spans="1:11" x14ac:dyDescent="0.3">
      <c r="A213" s="1">
        <v>1954</v>
      </c>
      <c r="B213" s="1" t="s">
        <v>19</v>
      </c>
      <c r="C213" s="1" t="s">
        <v>18</v>
      </c>
      <c r="D213" s="1">
        <v>15.99</v>
      </c>
      <c r="E213" s="1">
        <f t="shared" si="6"/>
        <v>16.2</v>
      </c>
      <c r="G213" s="1">
        <v>1954</v>
      </c>
      <c r="H213" s="1" t="s">
        <v>16</v>
      </c>
      <c r="I213" s="1" t="s">
        <v>17</v>
      </c>
      <c r="J213" s="1">
        <v>8.41</v>
      </c>
      <c r="K213" s="1">
        <f t="shared" si="7"/>
        <v>9.27</v>
      </c>
    </row>
    <row r="214" spans="1:11" x14ac:dyDescent="0.3">
      <c r="A214" s="1">
        <v>1955</v>
      </c>
      <c r="B214" s="1" t="s">
        <v>19</v>
      </c>
      <c r="C214" s="1" t="s">
        <v>18</v>
      </c>
      <c r="D214" s="1">
        <v>16.72</v>
      </c>
      <c r="E214" s="1">
        <f t="shared" si="6"/>
        <v>16.355</v>
      </c>
      <c r="G214" s="1">
        <v>1955</v>
      </c>
      <c r="H214" s="1" t="s">
        <v>16</v>
      </c>
      <c r="I214" s="1" t="s">
        <v>17</v>
      </c>
      <c r="J214" s="1">
        <v>8.36</v>
      </c>
      <c r="K214" s="1">
        <f t="shared" si="7"/>
        <v>8.3849999999999998</v>
      </c>
    </row>
    <row r="215" spans="1:11" x14ac:dyDescent="0.3">
      <c r="A215" s="1">
        <v>1956</v>
      </c>
      <c r="B215" s="1" t="s">
        <v>19</v>
      </c>
      <c r="C215" s="1" t="s">
        <v>18</v>
      </c>
      <c r="D215" s="1">
        <v>15.34</v>
      </c>
      <c r="E215" s="1">
        <f t="shared" si="6"/>
        <v>16.03</v>
      </c>
      <c r="G215" s="1">
        <v>1956</v>
      </c>
      <c r="H215" s="1" t="s">
        <v>16</v>
      </c>
      <c r="I215" s="1" t="s">
        <v>17</v>
      </c>
      <c r="J215" s="1">
        <v>7.57</v>
      </c>
      <c r="K215" s="1">
        <f t="shared" si="7"/>
        <v>7.9649999999999999</v>
      </c>
    </row>
    <row r="216" spans="1:11" x14ac:dyDescent="0.3">
      <c r="A216" s="1">
        <v>1957</v>
      </c>
      <c r="B216" s="1" t="s">
        <v>19</v>
      </c>
      <c r="C216" s="1" t="s">
        <v>18</v>
      </c>
      <c r="D216" s="1">
        <v>15.89</v>
      </c>
      <c r="E216" s="1">
        <f t="shared" si="6"/>
        <v>15.615</v>
      </c>
      <c r="G216" s="1">
        <v>1957</v>
      </c>
      <c r="H216" s="1" t="s">
        <v>16</v>
      </c>
      <c r="I216" s="1" t="s">
        <v>17</v>
      </c>
      <c r="J216" s="1">
        <v>9.4600000000000009</v>
      </c>
      <c r="K216" s="1">
        <f t="shared" si="7"/>
        <v>8.5150000000000006</v>
      </c>
    </row>
    <row r="217" spans="1:11" x14ac:dyDescent="0.3">
      <c r="A217" s="1">
        <v>1958</v>
      </c>
      <c r="B217" s="1" t="s">
        <v>19</v>
      </c>
      <c r="C217" s="1" t="s">
        <v>18</v>
      </c>
      <c r="D217" s="1">
        <v>16.5</v>
      </c>
      <c r="E217" s="1">
        <f t="shared" si="6"/>
        <v>16.195</v>
      </c>
      <c r="G217" s="1">
        <v>1958</v>
      </c>
      <c r="H217" s="1" t="s">
        <v>16</v>
      </c>
      <c r="I217" s="1" t="s">
        <v>17</v>
      </c>
      <c r="J217" s="1">
        <v>9.0500000000000007</v>
      </c>
      <c r="K217" s="1">
        <f t="shared" si="7"/>
        <v>9.2550000000000008</v>
      </c>
    </row>
    <row r="218" spans="1:11" x14ac:dyDescent="0.3">
      <c r="A218" s="1">
        <v>1959</v>
      </c>
      <c r="B218" s="1" t="s">
        <v>19</v>
      </c>
      <c r="C218" s="1" t="s">
        <v>18</v>
      </c>
      <c r="D218" s="1">
        <v>16.46</v>
      </c>
      <c r="E218" s="1">
        <f t="shared" si="6"/>
        <v>16.48</v>
      </c>
      <c r="G218" s="1">
        <v>1959</v>
      </c>
      <c r="H218" s="1" t="s">
        <v>16</v>
      </c>
      <c r="I218" s="1" t="s">
        <v>17</v>
      </c>
      <c r="J218" s="1">
        <v>9.8800000000000008</v>
      </c>
      <c r="K218" s="1">
        <f t="shared" si="7"/>
        <v>9.4649999999999999</v>
      </c>
    </row>
    <row r="219" spans="1:11" x14ac:dyDescent="0.3">
      <c r="A219" s="1">
        <v>1960</v>
      </c>
      <c r="B219" s="1" t="s">
        <v>19</v>
      </c>
      <c r="C219" s="1" t="s">
        <v>18</v>
      </c>
      <c r="D219" s="1">
        <v>16.16</v>
      </c>
      <c r="E219" s="1">
        <f t="shared" si="6"/>
        <v>16.310000000000002</v>
      </c>
      <c r="G219" s="1">
        <v>1960</v>
      </c>
      <c r="H219" s="1" t="s">
        <v>16</v>
      </c>
      <c r="I219" s="1" t="s">
        <v>17</v>
      </c>
      <c r="J219" s="1">
        <v>9.2200000000000006</v>
      </c>
      <c r="K219" s="1">
        <f t="shared" si="7"/>
        <v>9.5500000000000007</v>
      </c>
    </row>
    <row r="220" spans="1:11" x14ac:dyDescent="0.3">
      <c r="A220" s="1">
        <v>1961</v>
      </c>
      <c r="B220" s="1" t="s">
        <v>19</v>
      </c>
      <c r="C220" s="1" t="s">
        <v>18</v>
      </c>
      <c r="D220" s="1">
        <v>17.04</v>
      </c>
      <c r="E220" s="1">
        <f t="shared" si="6"/>
        <v>16.600000000000001</v>
      </c>
      <c r="G220" s="1">
        <v>1961</v>
      </c>
      <c r="H220" s="1" t="s">
        <v>16</v>
      </c>
      <c r="I220" s="1" t="s">
        <v>17</v>
      </c>
      <c r="J220" s="1">
        <v>9.81</v>
      </c>
      <c r="K220" s="1">
        <f t="shared" si="7"/>
        <v>9.5150000000000006</v>
      </c>
    </row>
    <row r="221" spans="1:11" x14ac:dyDescent="0.3">
      <c r="A221" s="1">
        <v>1962</v>
      </c>
      <c r="B221" s="1" t="s">
        <v>19</v>
      </c>
      <c r="C221" s="1" t="s">
        <v>18</v>
      </c>
      <c r="D221" s="1">
        <v>16.09</v>
      </c>
      <c r="E221" s="1">
        <f t="shared" si="6"/>
        <v>16.564999999999998</v>
      </c>
      <c r="G221" s="1">
        <v>1962</v>
      </c>
      <c r="H221" s="1" t="s">
        <v>16</v>
      </c>
      <c r="I221" s="1" t="s">
        <v>17</v>
      </c>
      <c r="J221" s="1">
        <v>8.1300000000000008</v>
      </c>
      <c r="K221" s="1">
        <f t="shared" si="7"/>
        <v>8.9700000000000006</v>
      </c>
    </row>
    <row r="222" spans="1:11" x14ac:dyDescent="0.3">
      <c r="A222" s="1">
        <v>1963</v>
      </c>
      <c r="B222" s="1" t="s">
        <v>19</v>
      </c>
      <c r="C222" s="1" t="s">
        <v>18</v>
      </c>
      <c r="D222" s="1">
        <v>15.77</v>
      </c>
      <c r="E222" s="1">
        <f t="shared" si="6"/>
        <v>15.93</v>
      </c>
      <c r="G222" s="1">
        <v>1963</v>
      </c>
      <c r="H222" s="1" t="s">
        <v>16</v>
      </c>
      <c r="I222" s="1" t="s">
        <v>17</v>
      </c>
      <c r="J222" s="1">
        <v>8.1199999999999992</v>
      </c>
      <c r="K222" s="1">
        <f t="shared" si="7"/>
        <v>8.125</v>
      </c>
    </row>
    <row r="223" spans="1:11" x14ac:dyDescent="0.3">
      <c r="A223" s="1">
        <v>1964</v>
      </c>
      <c r="B223" s="1" t="s">
        <v>19</v>
      </c>
      <c r="C223" s="1" t="s">
        <v>18</v>
      </c>
      <c r="D223" s="1">
        <v>16.54</v>
      </c>
      <c r="E223" s="1">
        <f t="shared" si="6"/>
        <v>16.155000000000001</v>
      </c>
      <c r="G223" s="1">
        <v>1964</v>
      </c>
      <c r="H223" s="1" t="s">
        <v>16</v>
      </c>
      <c r="I223" s="1" t="s">
        <v>17</v>
      </c>
      <c r="J223" s="1">
        <v>8.84</v>
      </c>
      <c r="K223" s="1">
        <f t="shared" si="7"/>
        <v>8.48</v>
      </c>
    </row>
    <row r="224" spans="1:11" x14ac:dyDescent="0.3">
      <c r="A224" s="1">
        <v>1965</v>
      </c>
      <c r="B224" s="1" t="s">
        <v>19</v>
      </c>
      <c r="C224" s="1" t="s">
        <v>18</v>
      </c>
      <c r="D224" s="1">
        <v>16.02</v>
      </c>
      <c r="E224" s="1">
        <f t="shared" si="6"/>
        <v>16.28</v>
      </c>
      <c r="G224" s="1">
        <v>1965</v>
      </c>
      <c r="H224" s="1" t="s">
        <v>16</v>
      </c>
      <c r="I224" s="1" t="s">
        <v>17</v>
      </c>
      <c r="J224" s="1">
        <v>8.33</v>
      </c>
      <c r="K224" s="1">
        <f t="shared" si="7"/>
        <v>8.5850000000000009</v>
      </c>
    </row>
    <row r="225" spans="1:11" x14ac:dyDescent="0.3">
      <c r="A225" s="1">
        <v>1966</v>
      </c>
      <c r="B225" s="1" t="s">
        <v>19</v>
      </c>
      <c r="C225" s="1" t="s">
        <v>18</v>
      </c>
      <c r="D225" s="1">
        <v>16.52</v>
      </c>
      <c r="E225" s="1">
        <f t="shared" si="6"/>
        <v>16.27</v>
      </c>
      <c r="G225" s="1">
        <v>1966</v>
      </c>
      <c r="H225" s="1" t="s">
        <v>16</v>
      </c>
      <c r="I225" s="1" t="s">
        <v>17</v>
      </c>
      <c r="J225" s="1">
        <v>9.34</v>
      </c>
      <c r="K225" s="1">
        <f t="shared" si="7"/>
        <v>8.8350000000000009</v>
      </c>
    </row>
    <row r="226" spans="1:11" x14ac:dyDescent="0.3">
      <c r="A226" s="1">
        <v>1967</v>
      </c>
      <c r="B226" s="1" t="s">
        <v>19</v>
      </c>
      <c r="C226" s="1" t="s">
        <v>18</v>
      </c>
      <c r="D226" s="1">
        <v>16.54</v>
      </c>
      <c r="E226" s="1">
        <f t="shared" si="6"/>
        <v>16.53</v>
      </c>
      <c r="G226" s="1">
        <v>1967</v>
      </c>
      <c r="H226" s="1" t="s">
        <v>16</v>
      </c>
      <c r="I226" s="1" t="s">
        <v>17</v>
      </c>
      <c r="J226" s="1">
        <v>10.08</v>
      </c>
      <c r="K226" s="1">
        <f t="shared" si="7"/>
        <v>9.7100000000000009</v>
      </c>
    </row>
    <row r="227" spans="1:11" x14ac:dyDescent="0.3">
      <c r="A227" s="1">
        <v>1968</v>
      </c>
      <c r="B227" s="1" t="s">
        <v>19</v>
      </c>
      <c r="C227" s="1" t="s">
        <v>18</v>
      </c>
      <c r="D227" s="1">
        <v>16.47</v>
      </c>
      <c r="E227" s="1">
        <f t="shared" si="6"/>
        <v>16.504999999999999</v>
      </c>
      <c r="G227" s="1">
        <v>1968</v>
      </c>
      <c r="H227" s="1" t="s">
        <v>16</v>
      </c>
      <c r="I227" s="1" t="s">
        <v>17</v>
      </c>
      <c r="J227" s="1">
        <v>9.2799999999999994</v>
      </c>
      <c r="K227" s="1">
        <f t="shared" si="7"/>
        <v>9.68</v>
      </c>
    </row>
    <row r="228" spans="1:11" x14ac:dyDescent="0.3">
      <c r="A228" s="1">
        <v>1969</v>
      </c>
      <c r="B228" s="1" t="s">
        <v>19</v>
      </c>
      <c r="C228" s="1" t="s">
        <v>18</v>
      </c>
      <c r="D228" s="1">
        <v>15.78</v>
      </c>
      <c r="E228" s="1">
        <f t="shared" si="6"/>
        <v>16.125</v>
      </c>
      <c r="G228" s="1">
        <v>1969</v>
      </c>
      <c r="H228" s="1" t="s">
        <v>16</v>
      </c>
      <c r="I228" s="1" t="s">
        <v>17</v>
      </c>
      <c r="J228" s="1">
        <v>8.43</v>
      </c>
      <c r="K228" s="1">
        <f t="shared" si="7"/>
        <v>8.8550000000000004</v>
      </c>
    </row>
    <row r="229" spans="1:11" x14ac:dyDescent="0.3">
      <c r="A229" s="1">
        <v>1970</v>
      </c>
      <c r="B229" s="1" t="s">
        <v>19</v>
      </c>
      <c r="C229" s="1" t="s">
        <v>18</v>
      </c>
      <c r="D229" s="1">
        <v>16.350000000000001</v>
      </c>
      <c r="E229" s="1">
        <f t="shared" si="6"/>
        <v>16.065000000000001</v>
      </c>
      <c r="G229" s="1">
        <v>1970</v>
      </c>
      <c r="H229" s="1" t="s">
        <v>16</v>
      </c>
      <c r="I229" s="1" t="s">
        <v>17</v>
      </c>
      <c r="J229" s="1">
        <v>8.43</v>
      </c>
      <c r="K229" s="1">
        <f t="shared" si="7"/>
        <v>8.43</v>
      </c>
    </row>
    <row r="230" spans="1:11" x14ac:dyDescent="0.3">
      <c r="A230" s="1">
        <v>1971</v>
      </c>
      <c r="B230" s="1" t="s">
        <v>19</v>
      </c>
      <c r="C230" s="1" t="s">
        <v>18</v>
      </c>
      <c r="D230" s="1">
        <v>16.07</v>
      </c>
      <c r="E230" s="1">
        <f t="shared" si="6"/>
        <v>16.21</v>
      </c>
      <c r="G230" s="1">
        <v>1971</v>
      </c>
      <c r="H230" s="1" t="s">
        <v>16</v>
      </c>
      <c r="I230" s="1" t="s">
        <v>17</v>
      </c>
      <c r="J230" s="1">
        <v>9.5399999999999991</v>
      </c>
      <c r="K230" s="1">
        <f t="shared" si="7"/>
        <v>8.9849999999999994</v>
      </c>
    </row>
    <row r="231" spans="1:11" x14ac:dyDescent="0.3">
      <c r="A231" s="1">
        <v>1972</v>
      </c>
      <c r="B231" s="1" t="s">
        <v>19</v>
      </c>
      <c r="C231" s="1" t="s">
        <v>18</v>
      </c>
      <c r="D231" s="1">
        <v>15.54</v>
      </c>
      <c r="E231" s="1">
        <f t="shared" si="6"/>
        <v>15.805</v>
      </c>
      <c r="G231" s="1">
        <v>1972</v>
      </c>
      <c r="H231" s="1" t="s">
        <v>16</v>
      </c>
      <c r="I231" s="1" t="s">
        <v>17</v>
      </c>
      <c r="J231" s="1">
        <v>8.8800000000000008</v>
      </c>
      <c r="K231" s="1">
        <f t="shared" si="7"/>
        <v>9.2100000000000009</v>
      </c>
    </row>
    <row r="232" spans="1:11" x14ac:dyDescent="0.3">
      <c r="A232" s="1">
        <v>1973</v>
      </c>
      <c r="B232" s="1" t="s">
        <v>19</v>
      </c>
      <c r="C232" s="1" t="s">
        <v>18</v>
      </c>
      <c r="D232" s="1">
        <v>16.100000000000001</v>
      </c>
      <c r="E232" s="1">
        <f t="shared" si="6"/>
        <v>15.82</v>
      </c>
      <c r="G232" s="1">
        <v>1973</v>
      </c>
      <c r="H232" s="1" t="s">
        <v>16</v>
      </c>
      <c r="I232" s="1" t="s">
        <v>17</v>
      </c>
      <c r="J232" s="1">
        <v>9.24</v>
      </c>
      <c r="K232" s="1">
        <f t="shared" si="7"/>
        <v>9.06</v>
      </c>
    </row>
    <row r="233" spans="1:11" x14ac:dyDescent="0.3">
      <c r="A233" s="1">
        <v>1974</v>
      </c>
      <c r="B233" s="1" t="s">
        <v>19</v>
      </c>
      <c r="C233" s="1" t="s">
        <v>18</v>
      </c>
      <c r="D233" s="1">
        <v>15.89</v>
      </c>
      <c r="E233" s="1">
        <f t="shared" si="6"/>
        <v>15.995000000000001</v>
      </c>
      <c r="G233" s="1">
        <v>1974</v>
      </c>
      <c r="H233" s="1" t="s">
        <v>16</v>
      </c>
      <c r="I233" s="1" t="s">
        <v>17</v>
      </c>
      <c r="J233" s="1">
        <v>9.89</v>
      </c>
      <c r="K233" s="1">
        <f t="shared" si="7"/>
        <v>9.5650000000000013</v>
      </c>
    </row>
    <row r="234" spans="1:11" x14ac:dyDescent="0.3">
      <c r="A234" s="1">
        <v>1975</v>
      </c>
      <c r="B234" s="1" t="s">
        <v>19</v>
      </c>
      <c r="C234" s="1" t="s">
        <v>18</v>
      </c>
      <c r="D234" s="1">
        <v>16.02</v>
      </c>
      <c r="E234" s="1">
        <f t="shared" si="6"/>
        <v>15.955</v>
      </c>
      <c r="G234" s="1">
        <v>1975</v>
      </c>
      <c r="H234" s="1" t="s">
        <v>16</v>
      </c>
      <c r="I234" s="1" t="s">
        <v>17</v>
      </c>
      <c r="J234" s="1">
        <v>10.08</v>
      </c>
      <c r="K234" s="1">
        <f t="shared" si="7"/>
        <v>9.9849999999999994</v>
      </c>
    </row>
    <row r="235" spans="1:11" x14ac:dyDescent="0.3">
      <c r="A235" s="1">
        <v>1976</v>
      </c>
      <c r="B235" s="1" t="s">
        <v>19</v>
      </c>
      <c r="C235" s="1" t="s">
        <v>18</v>
      </c>
      <c r="D235" s="1">
        <v>15.98</v>
      </c>
      <c r="E235" s="1">
        <f t="shared" si="6"/>
        <v>16</v>
      </c>
      <c r="G235" s="1">
        <v>1976</v>
      </c>
      <c r="H235" s="1" t="s">
        <v>16</v>
      </c>
      <c r="I235" s="1" t="s">
        <v>17</v>
      </c>
      <c r="J235" s="1">
        <v>9.15</v>
      </c>
      <c r="K235" s="1">
        <f t="shared" si="7"/>
        <v>9.6150000000000002</v>
      </c>
    </row>
    <row r="236" spans="1:11" x14ac:dyDescent="0.3">
      <c r="A236" s="1">
        <v>1977</v>
      </c>
      <c r="B236" s="1" t="s">
        <v>19</v>
      </c>
      <c r="C236" s="1" t="s">
        <v>18</v>
      </c>
      <c r="D236" s="1">
        <v>16.07</v>
      </c>
      <c r="E236" s="1">
        <f t="shared" si="6"/>
        <v>16.024999999999999</v>
      </c>
      <c r="G236" s="1">
        <v>1977</v>
      </c>
      <c r="H236" s="1" t="s">
        <v>16</v>
      </c>
      <c r="I236" s="1" t="s">
        <v>17</v>
      </c>
      <c r="J236" s="1">
        <v>9.5399999999999991</v>
      </c>
      <c r="K236" s="1">
        <f t="shared" si="7"/>
        <v>9.3449999999999989</v>
      </c>
    </row>
    <row r="237" spans="1:11" x14ac:dyDescent="0.3">
      <c r="A237" s="1">
        <v>1978</v>
      </c>
      <c r="B237" s="1" t="s">
        <v>19</v>
      </c>
      <c r="C237" s="1" t="s">
        <v>18</v>
      </c>
      <c r="D237" s="1">
        <v>16.05</v>
      </c>
      <c r="E237" s="1">
        <f t="shared" si="6"/>
        <v>16.060000000000002</v>
      </c>
      <c r="G237" s="1">
        <v>1978</v>
      </c>
      <c r="H237" s="1" t="s">
        <v>16</v>
      </c>
      <c r="I237" s="1" t="s">
        <v>17</v>
      </c>
      <c r="J237" s="1">
        <v>8.86</v>
      </c>
      <c r="K237" s="1">
        <f t="shared" si="7"/>
        <v>9.1999999999999993</v>
      </c>
    </row>
    <row r="238" spans="1:11" x14ac:dyDescent="0.3">
      <c r="A238" s="1">
        <v>1979</v>
      </c>
      <c r="B238" s="1" t="s">
        <v>19</v>
      </c>
      <c r="C238" s="1" t="s">
        <v>18</v>
      </c>
      <c r="D238" s="1">
        <v>16.36</v>
      </c>
      <c r="E238" s="1">
        <f t="shared" si="6"/>
        <v>16.204999999999998</v>
      </c>
      <c r="G238" s="1">
        <v>1979</v>
      </c>
      <c r="H238" s="1" t="s">
        <v>16</v>
      </c>
      <c r="I238" s="1" t="s">
        <v>17</v>
      </c>
      <c r="J238" s="1">
        <v>8.5299999999999994</v>
      </c>
      <c r="K238" s="1">
        <f t="shared" si="7"/>
        <v>8.6950000000000003</v>
      </c>
    </row>
    <row r="239" spans="1:11" x14ac:dyDescent="0.3">
      <c r="A239" s="1">
        <v>1980</v>
      </c>
      <c r="B239" s="1" t="s">
        <v>19</v>
      </c>
      <c r="C239" s="1" t="s">
        <v>18</v>
      </c>
      <c r="D239" s="1">
        <v>15.86</v>
      </c>
      <c r="E239" s="1">
        <f t="shared" si="6"/>
        <v>16.11</v>
      </c>
      <c r="G239" s="1">
        <v>1980</v>
      </c>
      <c r="H239" s="1" t="s">
        <v>16</v>
      </c>
      <c r="I239" s="1" t="s">
        <v>17</v>
      </c>
      <c r="J239" s="1">
        <v>8.26</v>
      </c>
      <c r="K239" s="1">
        <f t="shared" si="7"/>
        <v>8.3949999999999996</v>
      </c>
    </row>
    <row r="240" spans="1:11" x14ac:dyDescent="0.3">
      <c r="A240" s="1">
        <v>1981</v>
      </c>
      <c r="B240" s="1" t="s">
        <v>19</v>
      </c>
      <c r="C240" s="1" t="s">
        <v>18</v>
      </c>
      <c r="D240" s="1">
        <v>16.559999999999999</v>
      </c>
      <c r="E240" s="1">
        <f t="shared" si="6"/>
        <v>16.21</v>
      </c>
      <c r="G240" s="1">
        <v>1981</v>
      </c>
      <c r="H240" s="1" t="s">
        <v>16</v>
      </c>
      <c r="I240" s="1" t="s">
        <v>17</v>
      </c>
      <c r="J240" s="1">
        <v>9.18</v>
      </c>
      <c r="K240" s="1">
        <f t="shared" si="7"/>
        <v>8.7199999999999989</v>
      </c>
    </row>
    <row r="241" spans="1:11" x14ac:dyDescent="0.3">
      <c r="A241" s="1">
        <v>1982</v>
      </c>
      <c r="B241" s="1" t="s">
        <v>19</v>
      </c>
      <c r="C241" s="1" t="s">
        <v>18</v>
      </c>
      <c r="D241" s="1">
        <v>16.95</v>
      </c>
      <c r="E241" s="1">
        <f t="shared" si="6"/>
        <v>16.754999999999999</v>
      </c>
      <c r="G241" s="1">
        <v>1982</v>
      </c>
      <c r="H241" s="1" t="s">
        <v>16</v>
      </c>
      <c r="I241" s="1" t="s">
        <v>17</v>
      </c>
      <c r="J241" s="1">
        <v>10.08</v>
      </c>
      <c r="K241" s="1">
        <f t="shared" si="7"/>
        <v>9.629999999999999</v>
      </c>
    </row>
    <row r="242" spans="1:11" x14ac:dyDescent="0.3">
      <c r="A242" s="1">
        <v>1983</v>
      </c>
      <c r="B242" s="1" t="s">
        <v>19</v>
      </c>
      <c r="C242" s="1" t="s">
        <v>18</v>
      </c>
      <c r="D242" s="1">
        <v>16.829999999999998</v>
      </c>
      <c r="E242" s="1">
        <f t="shared" si="6"/>
        <v>16.89</v>
      </c>
      <c r="G242" s="1">
        <v>1983</v>
      </c>
      <c r="H242" s="1" t="s">
        <v>16</v>
      </c>
      <c r="I242" s="1" t="s">
        <v>17</v>
      </c>
      <c r="J242" s="1">
        <v>10.210000000000001</v>
      </c>
      <c r="K242" s="1">
        <f t="shared" si="7"/>
        <v>10.145</v>
      </c>
    </row>
    <row r="243" spans="1:11" x14ac:dyDescent="0.3">
      <c r="A243" s="1">
        <v>1984</v>
      </c>
      <c r="B243" s="1" t="s">
        <v>19</v>
      </c>
      <c r="C243" s="1" t="s">
        <v>18</v>
      </c>
      <c r="D243" s="1">
        <v>15.9</v>
      </c>
      <c r="E243" s="1">
        <f t="shared" si="6"/>
        <v>16.364999999999998</v>
      </c>
      <c r="G243" s="1">
        <v>1984</v>
      </c>
      <c r="H243" s="1" t="s">
        <v>16</v>
      </c>
      <c r="I243" s="1" t="s">
        <v>17</v>
      </c>
      <c r="J243" s="1">
        <v>8.94</v>
      </c>
      <c r="K243" s="1">
        <f t="shared" si="7"/>
        <v>9.5749999999999993</v>
      </c>
    </row>
    <row r="244" spans="1:11" x14ac:dyDescent="0.3">
      <c r="A244" s="1">
        <v>1985</v>
      </c>
      <c r="B244" s="1" t="s">
        <v>19</v>
      </c>
      <c r="C244" s="1" t="s">
        <v>18</v>
      </c>
      <c r="D244" s="1">
        <v>16.45</v>
      </c>
      <c r="E244" s="1">
        <f t="shared" si="6"/>
        <v>16.175000000000001</v>
      </c>
      <c r="G244" s="1">
        <v>1985</v>
      </c>
      <c r="H244" s="1" t="s">
        <v>16</v>
      </c>
      <c r="I244" s="1" t="s">
        <v>17</v>
      </c>
      <c r="J244" s="1">
        <v>8.4600000000000009</v>
      </c>
      <c r="K244" s="1">
        <f t="shared" si="7"/>
        <v>8.6999999999999993</v>
      </c>
    </row>
    <row r="245" spans="1:11" x14ac:dyDescent="0.3">
      <c r="A245" s="1">
        <v>1986</v>
      </c>
      <c r="B245" s="1" t="s">
        <v>19</v>
      </c>
      <c r="C245" s="1" t="s">
        <v>18</v>
      </c>
      <c r="D245" s="1">
        <v>16.61</v>
      </c>
      <c r="E245" s="1">
        <f t="shared" si="6"/>
        <v>16.53</v>
      </c>
      <c r="G245" s="1">
        <v>1986</v>
      </c>
      <c r="H245" s="1" t="s">
        <v>16</v>
      </c>
      <c r="I245" s="1" t="s">
        <v>17</v>
      </c>
      <c r="J245" s="1">
        <v>8.7799999999999994</v>
      </c>
      <c r="K245" s="1">
        <f t="shared" si="7"/>
        <v>8.620000000000001</v>
      </c>
    </row>
    <row r="246" spans="1:11" x14ac:dyDescent="0.3">
      <c r="A246" s="1">
        <v>1987</v>
      </c>
      <c r="B246" s="1" t="s">
        <v>19</v>
      </c>
      <c r="C246" s="1" t="s">
        <v>18</v>
      </c>
      <c r="D246" s="1">
        <v>16.8</v>
      </c>
      <c r="E246" s="1">
        <f t="shared" si="6"/>
        <v>16.704999999999998</v>
      </c>
      <c r="G246" s="1">
        <v>1987</v>
      </c>
      <c r="H246" s="1" t="s">
        <v>16</v>
      </c>
      <c r="I246" s="1" t="s">
        <v>17</v>
      </c>
      <c r="J246" s="1">
        <v>8.09</v>
      </c>
      <c r="K246" s="1">
        <f t="shared" si="7"/>
        <v>8.4349999999999987</v>
      </c>
    </row>
    <row r="247" spans="1:11" x14ac:dyDescent="0.3">
      <c r="A247" s="1">
        <v>1988</v>
      </c>
      <c r="B247" s="1" t="s">
        <v>19</v>
      </c>
      <c r="C247" s="1" t="s">
        <v>18</v>
      </c>
      <c r="D247" s="1">
        <v>17</v>
      </c>
      <c r="E247" s="1">
        <f t="shared" si="6"/>
        <v>16.899999999999999</v>
      </c>
      <c r="G247" s="1">
        <v>1988</v>
      </c>
      <c r="H247" s="1" t="s">
        <v>16</v>
      </c>
      <c r="I247" s="1" t="s">
        <v>17</v>
      </c>
      <c r="J247" s="1">
        <v>10.02</v>
      </c>
      <c r="K247" s="1">
        <f t="shared" si="7"/>
        <v>9.0549999999999997</v>
      </c>
    </row>
    <row r="248" spans="1:11" x14ac:dyDescent="0.3">
      <c r="A248" s="1">
        <v>1989</v>
      </c>
      <c r="B248" s="1" t="s">
        <v>19</v>
      </c>
      <c r="C248" s="1" t="s">
        <v>18</v>
      </c>
      <c r="D248" s="1">
        <v>17.43</v>
      </c>
      <c r="E248" s="1">
        <f t="shared" si="6"/>
        <v>17.215</v>
      </c>
      <c r="G248" s="1">
        <v>1989</v>
      </c>
      <c r="H248" s="1" t="s">
        <v>16</v>
      </c>
      <c r="I248" s="1" t="s">
        <v>17</v>
      </c>
      <c r="J248" s="1">
        <v>10.72</v>
      </c>
      <c r="K248" s="1">
        <f t="shared" si="7"/>
        <v>10.370000000000001</v>
      </c>
    </row>
    <row r="249" spans="1:11" x14ac:dyDescent="0.3">
      <c r="A249" s="1">
        <v>1990</v>
      </c>
      <c r="B249" s="1" t="s">
        <v>19</v>
      </c>
      <c r="C249" s="1" t="s">
        <v>18</v>
      </c>
      <c r="D249" s="1">
        <v>17.3</v>
      </c>
      <c r="E249" s="1">
        <f t="shared" si="6"/>
        <v>17.365000000000002</v>
      </c>
      <c r="G249" s="1">
        <v>1990</v>
      </c>
      <c r="H249" s="1" t="s">
        <v>16</v>
      </c>
      <c r="I249" s="1" t="s">
        <v>17</v>
      </c>
      <c r="J249" s="1">
        <v>10.71</v>
      </c>
      <c r="K249" s="1">
        <f t="shared" si="7"/>
        <v>10.715</v>
      </c>
    </row>
    <row r="250" spans="1:11" x14ac:dyDescent="0.3">
      <c r="A250" s="1">
        <v>1991</v>
      </c>
      <c r="B250" s="1" t="s">
        <v>19</v>
      </c>
      <c r="C250" s="1" t="s">
        <v>18</v>
      </c>
      <c r="D250" s="1">
        <v>16.37</v>
      </c>
      <c r="E250" s="1">
        <f t="shared" si="6"/>
        <v>16.835000000000001</v>
      </c>
      <c r="G250" s="1">
        <v>1991</v>
      </c>
      <c r="H250" s="1" t="s">
        <v>16</v>
      </c>
      <c r="I250" s="1" t="s">
        <v>17</v>
      </c>
      <c r="J250" s="1">
        <v>9.36</v>
      </c>
      <c r="K250" s="1">
        <f t="shared" si="7"/>
        <v>10.035</v>
      </c>
    </row>
    <row r="251" spans="1:11" x14ac:dyDescent="0.3">
      <c r="A251" s="1">
        <v>1992</v>
      </c>
      <c r="B251" s="1" t="s">
        <v>19</v>
      </c>
      <c r="C251" s="1" t="s">
        <v>18</v>
      </c>
      <c r="D251" s="1">
        <v>16.350000000000001</v>
      </c>
      <c r="E251" s="1">
        <f t="shared" si="6"/>
        <v>16.36</v>
      </c>
      <c r="G251" s="1">
        <v>1992</v>
      </c>
      <c r="H251" s="1" t="s">
        <v>16</v>
      </c>
      <c r="I251" s="1" t="s">
        <v>17</v>
      </c>
      <c r="J251" s="1">
        <v>10.38</v>
      </c>
      <c r="K251" s="1">
        <f t="shared" si="7"/>
        <v>9.870000000000001</v>
      </c>
    </row>
    <row r="252" spans="1:11" x14ac:dyDescent="0.3">
      <c r="A252" s="1">
        <v>1993</v>
      </c>
      <c r="B252" s="1" t="s">
        <v>19</v>
      </c>
      <c r="C252" s="1" t="s">
        <v>18</v>
      </c>
      <c r="D252" s="1">
        <v>16.28</v>
      </c>
      <c r="E252" s="1">
        <f t="shared" si="6"/>
        <v>16.315000000000001</v>
      </c>
      <c r="G252" s="1">
        <v>1993</v>
      </c>
      <c r="H252" s="1" t="s">
        <v>16</v>
      </c>
      <c r="I252" s="1" t="s">
        <v>17</v>
      </c>
      <c r="J252" s="1">
        <v>9.34</v>
      </c>
      <c r="K252" s="1">
        <f t="shared" si="7"/>
        <v>9.86</v>
      </c>
    </row>
    <row r="253" spans="1:11" x14ac:dyDescent="0.3">
      <c r="A253" s="1">
        <v>1994</v>
      </c>
      <c r="B253" s="1" t="s">
        <v>19</v>
      </c>
      <c r="C253" s="1" t="s">
        <v>18</v>
      </c>
      <c r="D253" s="1">
        <v>17.510000000000002</v>
      </c>
      <c r="E253" s="1">
        <f t="shared" si="6"/>
        <v>16.895000000000003</v>
      </c>
      <c r="G253" s="1">
        <v>1994</v>
      </c>
      <c r="H253" s="1" t="s">
        <v>16</v>
      </c>
      <c r="I253" s="1" t="s">
        <v>17</v>
      </c>
      <c r="J253" s="1">
        <v>10.43</v>
      </c>
      <c r="K253" s="1">
        <f t="shared" si="7"/>
        <v>9.8849999999999998</v>
      </c>
    </row>
    <row r="254" spans="1:11" x14ac:dyDescent="0.3">
      <c r="A254" s="1">
        <v>1995</v>
      </c>
      <c r="B254" s="1" t="s">
        <v>19</v>
      </c>
      <c r="C254" s="1" t="s">
        <v>18</v>
      </c>
      <c r="D254" s="1">
        <v>17.329999999999998</v>
      </c>
      <c r="E254" s="1">
        <f t="shared" si="6"/>
        <v>17.420000000000002</v>
      </c>
      <c r="G254" s="1">
        <v>1995</v>
      </c>
      <c r="H254" s="1" t="s">
        <v>16</v>
      </c>
      <c r="I254" s="1" t="s">
        <v>17</v>
      </c>
      <c r="J254" s="1">
        <v>9.75</v>
      </c>
      <c r="K254" s="1">
        <f t="shared" si="7"/>
        <v>10.09</v>
      </c>
    </row>
    <row r="255" spans="1:11" x14ac:dyDescent="0.3">
      <c r="A255" s="1">
        <v>1996</v>
      </c>
      <c r="B255" s="1" t="s">
        <v>19</v>
      </c>
      <c r="C255" s="1" t="s">
        <v>18</v>
      </c>
      <c r="D255" s="1">
        <v>16.72</v>
      </c>
      <c r="E255" s="1">
        <f t="shared" si="6"/>
        <v>17.024999999999999</v>
      </c>
      <c r="G255" s="1">
        <v>1996</v>
      </c>
      <c r="H255" s="1" t="s">
        <v>16</v>
      </c>
      <c r="I255" s="1" t="s">
        <v>17</v>
      </c>
      <c r="J255" s="1">
        <v>7.88</v>
      </c>
      <c r="K255" s="1">
        <f t="shared" si="7"/>
        <v>8.8149999999999995</v>
      </c>
    </row>
    <row r="256" spans="1:11" x14ac:dyDescent="0.3">
      <c r="A256" s="1">
        <v>1997</v>
      </c>
      <c r="B256" s="1" t="s">
        <v>19</v>
      </c>
      <c r="C256" s="1" t="s">
        <v>18</v>
      </c>
      <c r="D256" s="1">
        <v>17.66</v>
      </c>
      <c r="E256" s="1">
        <f t="shared" si="6"/>
        <v>17.189999999999998</v>
      </c>
      <c r="G256" s="1">
        <v>1997</v>
      </c>
      <c r="H256" s="1" t="s">
        <v>16</v>
      </c>
      <c r="I256" s="1" t="s">
        <v>17</v>
      </c>
      <c r="J256" s="1">
        <v>9.73</v>
      </c>
      <c r="K256" s="1">
        <f t="shared" si="7"/>
        <v>8.8049999999999997</v>
      </c>
    </row>
    <row r="257" spans="1:11" x14ac:dyDescent="0.3">
      <c r="A257" s="1">
        <v>1998</v>
      </c>
      <c r="B257" s="1" t="s">
        <v>19</v>
      </c>
      <c r="C257" s="1" t="s">
        <v>18</v>
      </c>
      <c r="D257" s="1">
        <v>17.149999999999999</v>
      </c>
      <c r="E257" s="1">
        <f t="shared" si="6"/>
        <v>17.405000000000001</v>
      </c>
      <c r="G257" s="1">
        <v>1998</v>
      </c>
      <c r="H257" s="1" t="s">
        <v>16</v>
      </c>
      <c r="I257" s="1" t="s">
        <v>17</v>
      </c>
      <c r="J257" s="1">
        <v>10.050000000000001</v>
      </c>
      <c r="K257" s="1">
        <f t="shared" si="7"/>
        <v>9.89</v>
      </c>
    </row>
    <row r="258" spans="1:11" x14ac:dyDescent="0.3">
      <c r="A258" s="1">
        <v>1999</v>
      </c>
      <c r="B258" s="1" t="s">
        <v>19</v>
      </c>
      <c r="C258" s="1" t="s">
        <v>18</v>
      </c>
      <c r="D258" s="1">
        <v>17.14</v>
      </c>
      <c r="E258" s="1">
        <f t="shared" si="6"/>
        <v>17.145</v>
      </c>
      <c r="G258" s="1">
        <v>1999</v>
      </c>
      <c r="H258" s="1" t="s">
        <v>16</v>
      </c>
      <c r="I258" s="1" t="s">
        <v>17</v>
      </c>
      <c r="J258" s="1">
        <v>10.58</v>
      </c>
      <c r="K258" s="1">
        <f t="shared" si="7"/>
        <v>10.315000000000001</v>
      </c>
    </row>
    <row r="259" spans="1:11" x14ac:dyDescent="0.3">
      <c r="A259" s="1">
        <v>2000</v>
      </c>
      <c r="B259" s="1" t="s">
        <v>19</v>
      </c>
      <c r="C259" s="1" t="s">
        <v>18</v>
      </c>
      <c r="D259" s="1">
        <v>17.149999999999999</v>
      </c>
      <c r="E259" s="1">
        <f t="shared" si="6"/>
        <v>17.145</v>
      </c>
      <c r="G259" s="1">
        <v>2000</v>
      </c>
      <c r="H259" s="1" t="s">
        <v>16</v>
      </c>
      <c r="I259" s="1" t="s">
        <v>17</v>
      </c>
      <c r="J259" s="1">
        <v>10.96</v>
      </c>
      <c r="K259" s="1">
        <f t="shared" si="7"/>
        <v>10.77</v>
      </c>
    </row>
    <row r="260" spans="1:11" x14ac:dyDescent="0.3">
      <c r="A260" s="1">
        <v>2001</v>
      </c>
      <c r="B260" s="1" t="s">
        <v>19</v>
      </c>
      <c r="C260" s="1" t="s">
        <v>18</v>
      </c>
      <c r="D260" s="1">
        <v>17.27</v>
      </c>
      <c r="E260" s="1">
        <f t="shared" ref="E260:E272" si="8">AVERAGE(D259:D260)</f>
        <v>17.21</v>
      </c>
      <c r="G260" s="1">
        <v>2001</v>
      </c>
      <c r="H260" s="1" t="s">
        <v>16</v>
      </c>
      <c r="I260" s="1" t="s">
        <v>17</v>
      </c>
      <c r="J260" s="1">
        <v>9.69</v>
      </c>
      <c r="K260" s="1">
        <f t="shared" ref="K260:K272" si="9">AVERAGE(J259:J260)</f>
        <v>10.324999999999999</v>
      </c>
    </row>
    <row r="261" spans="1:11" x14ac:dyDescent="0.3">
      <c r="A261" s="1">
        <v>2002</v>
      </c>
      <c r="B261" s="1" t="s">
        <v>19</v>
      </c>
      <c r="C261" s="1" t="s">
        <v>18</v>
      </c>
      <c r="D261" s="1">
        <v>17.16</v>
      </c>
      <c r="E261" s="1">
        <f t="shared" si="8"/>
        <v>17.215</v>
      </c>
      <c r="G261" s="1">
        <v>2002</v>
      </c>
      <c r="H261" s="1" t="s">
        <v>16</v>
      </c>
      <c r="I261" s="1" t="s">
        <v>17</v>
      </c>
      <c r="J261" s="1">
        <v>10.26</v>
      </c>
      <c r="K261" s="1">
        <f t="shared" si="9"/>
        <v>9.9749999999999996</v>
      </c>
    </row>
    <row r="262" spans="1:11" x14ac:dyDescent="0.3">
      <c r="A262" s="1">
        <v>2003</v>
      </c>
      <c r="B262" s="1" t="s">
        <v>19</v>
      </c>
      <c r="C262" s="1" t="s">
        <v>18</v>
      </c>
      <c r="D262" s="1">
        <v>17.73</v>
      </c>
      <c r="E262" s="1">
        <f t="shared" si="8"/>
        <v>17.445</v>
      </c>
      <c r="G262" s="1">
        <v>2003</v>
      </c>
      <c r="H262" s="1" t="s">
        <v>16</v>
      </c>
      <c r="I262" s="1" t="s">
        <v>17</v>
      </c>
      <c r="J262" s="1">
        <v>10.07</v>
      </c>
      <c r="K262" s="1">
        <f t="shared" si="9"/>
        <v>10.164999999999999</v>
      </c>
    </row>
    <row r="263" spans="1:11" x14ac:dyDescent="0.3">
      <c r="A263" s="1">
        <v>2004</v>
      </c>
      <c r="B263" s="1" t="s">
        <v>19</v>
      </c>
      <c r="C263" s="1" t="s">
        <v>18</v>
      </c>
      <c r="D263" s="1">
        <v>17.12</v>
      </c>
      <c r="E263" s="1">
        <f t="shared" si="8"/>
        <v>17.425000000000001</v>
      </c>
      <c r="G263" s="1">
        <v>2004</v>
      </c>
      <c r="H263" s="1" t="s">
        <v>16</v>
      </c>
      <c r="I263" s="1" t="s">
        <v>17</v>
      </c>
      <c r="J263" s="1">
        <v>9.82</v>
      </c>
      <c r="K263" s="1">
        <f t="shared" si="9"/>
        <v>9.9450000000000003</v>
      </c>
    </row>
    <row r="264" spans="1:11" x14ac:dyDescent="0.3">
      <c r="A264" s="1">
        <v>2005</v>
      </c>
      <c r="B264" s="1" t="s">
        <v>19</v>
      </c>
      <c r="C264" s="1" t="s">
        <v>18</v>
      </c>
      <c r="D264" s="1">
        <v>16.690000000000001</v>
      </c>
      <c r="E264" s="1">
        <f t="shared" si="8"/>
        <v>16.905000000000001</v>
      </c>
      <c r="G264" s="1">
        <v>2005</v>
      </c>
      <c r="H264" s="1" t="s">
        <v>16</v>
      </c>
      <c r="I264" s="1" t="s">
        <v>17</v>
      </c>
      <c r="J264" s="1">
        <v>9.92</v>
      </c>
      <c r="K264" s="1">
        <f t="shared" si="9"/>
        <v>9.870000000000001</v>
      </c>
    </row>
    <row r="265" spans="1:11" x14ac:dyDescent="0.3">
      <c r="A265" s="1">
        <v>2006</v>
      </c>
      <c r="B265" s="1" t="s">
        <v>19</v>
      </c>
      <c r="C265" s="1" t="s">
        <v>18</v>
      </c>
      <c r="D265" s="1">
        <v>17.809999999999999</v>
      </c>
      <c r="E265" s="1">
        <f t="shared" si="8"/>
        <v>17.25</v>
      </c>
      <c r="G265" s="1">
        <v>2006</v>
      </c>
      <c r="H265" s="1" t="s">
        <v>16</v>
      </c>
      <c r="I265" s="1" t="s">
        <v>17</v>
      </c>
      <c r="J265" s="1">
        <v>10.55</v>
      </c>
      <c r="K265" s="1">
        <f t="shared" si="9"/>
        <v>10.234999999999999</v>
      </c>
    </row>
    <row r="266" spans="1:11" x14ac:dyDescent="0.3">
      <c r="A266" s="1">
        <v>2007</v>
      </c>
      <c r="B266" s="1" t="s">
        <v>19</v>
      </c>
      <c r="C266" s="1" t="s">
        <v>18</v>
      </c>
      <c r="D266" s="1">
        <v>17.239999999999998</v>
      </c>
      <c r="E266" s="1">
        <f t="shared" si="8"/>
        <v>17.524999999999999</v>
      </c>
      <c r="G266" s="1">
        <v>2007</v>
      </c>
      <c r="H266" s="1" t="s">
        <v>16</v>
      </c>
      <c r="I266" s="1" t="s">
        <v>17</v>
      </c>
      <c r="J266" s="1">
        <v>10.88</v>
      </c>
      <c r="K266" s="1">
        <f t="shared" si="9"/>
        <v>10.715</v>
      </c>
    </row>
    <row r="267" spans="1:11" x14ac:dyDescent="0.3">
      <c r="A267" s="1">
        <v>2008</v>
      </c>
      <c r="B267" s="1" t="s">
        <v>19</v>
      </c>
      <c r="C267" s="1" t="s">
        <v>18</v>
      </c>
      <c r="D267" s="1">
        <v>16.920000000000002</v>
      </c>
      <c r="E267" s="1">
        <f t="shared" si="8"/>
        <v>17.079999999999998</v>
      </c>
      <c r="G267" s="1">
        <v>2008</v>
      </c>
      <c r="H267" s="1" t="s">
        <v>16</v>
      </c>
      <c r="I267" s="1" t="s">
        <v>17</v>
      </c>
      <c r="J267" s="1">
        <v>10.66</v>
      </c>
      <c r="K267" s="1">
        <f t="shared" si="9"/>
        <v>10.77</v>
      </c>
    </row>
    <row r="268" spans="1:11" x14ac:dyDescent="0.3">
      <c r="A268" s="1">
        <v>2009</v>
      </c>
      <c r="B268" s="1" t="s">
        <v>19</v>
      </c>
      <c r="C268" s="1" t="s">
        <v>18</v>
      </c>
      <c r="D268" s="1">
        <v>17.45</v>
      </c>
      <c r="E268" s="1">
        <f t="shared" si="8"/>
        <v>17.185000000000002</v>
      </c>
      <c r="G268" s="1">
        <v>2009</v>
      </c>
      <c r="H268" s="1" t="s">
        <v>16</v>
      </c>
      <c r="I268" s="1" t="s">
        <v>17</v>
      </c>
      <c r="J268" s="1">
        <v>10.06</v>
      </c>
      <c r="K268" s="1">
        <f t="shared" si="9"/>
        <v>10.36</v>
      </c>
    </row>
    <row r="269" spans="1:11" x14ac:dyDescent="0.3">
      <c r="A269" s="1">
        <v>2010</v>
      </c>
      <c r="B269" s="1" t="s">
        <v>19</v>
      </c>
      <c r="C269" s="1" t="s">
        <v>18</v>
      </c>
      <c r="D269" s="1">
        <v>16.510000000000002</v>
      </c>
      <c r="E269" s="1">
        <f t="shared" si="8"/>
        <v>16.98</v>
      </c>
      <c r="G269" s="1">
        <v>2010</v>
      </c>
      <c r="H269" s="1" t="s">
        <v>16</v>
      </c>
      <c r="I269" s="1" t="s">
        <v>17</v>
      </c>
      <c r="J269" s="1">
        <v>8.61</v>
      </c>
      <c r="K269" s="1">
        <f t="shared" si="9"/>
        <v>9.3350000000000009</v>
      </c>
    </row>
    <row r="270" spans="1:11" x14ac:dyDescent="0.3">
      <c r="A270" s="1">
        <v>2011</v>
      </c>
      <c r="B270" s="1" t="s">
        <v>19</v>
      </c>
      <c r="C270" s="1" t="s">
        <v>18</v>
      </c>
      <c r="D270" s="1">
        <v>17.899999999999999</v>
      </c>
      <c r="E270" s="1">
        <f t="shared" si="8"/>
        <v>17.204999999999998</v>
      </c>
      <c r="G270" s="1">
        <v>2011</v>
      </c>
      <c r="H270" s="1" t="s">
        <v>16</v>
      </c>
      <c r="I270" s="1" t="s">
        <v>17</v>
      </c>
      <c r="J270" s="1">
        <v>10.56</v>
      </c>
      <c r="K270" s="1">
        <f t="shared" si="9"/>
        <v>9.5850000000000009</v>
      </c>
    </row>
    <row r="271" spans="1:11" x14ac:dyDescent="0.3">
      <c r="A271" s="1">
        <v>2012</v>
      </c>
      <c r="B271" s="1" t="s">
        <v>19</v>
      </c>
      <c r="C271" s="1" t="s">
        <v>18</v>
      </c>
      <c r="D271" s="1">
        <v>17.510000000000002</v>
      </c>
      <c r="E271" s="1">
        <f t="shared" si="8"/>
        <v>17.704999999999998</v>
      </c>
      <c r="G271" s="1">
        <v>2012</v>
      </c>
      <c r="H271" s="1" t="s">
        <v>16</v>
      </c>
      <c r="I271" s="1" t="s">
        <v>17</v>
      </c>
      <c r="J271" s="1">
        <v>9.9600000000000009</v>
      </c>
      <c r="K271" s="1">
        <f t="shared" si="9"/>
        <v>10.260000000000002</v>
      </c>
    </row>
    <row r="272" spans="1:11" x14ac:dyDescent="0.3">
      <c r="A272" s="1">
        <v>2013</v>
      </c>
      <c r="B272" s="1" t="s">
        <v>19</v>
      </c>
      <c r="C272" s="1" t="s">
        <v>18</v>
      </c>
      <c r="D272" s="1">
        <v>17</v>
      </c>
      <c r="E272" s="1">
        <f t="shared" si="8"/>
        <v>17.255000000000003</v>
      </c>
      <c r="G272" s="1">
        <v>2013</v>
      </c>
      <c r="H272" s="1" t="s">
        <v>16</v>
      </c>
      <c r="I272" s="1" t="s">
        <v>17</v>
      </c>
      <c r="J272" s="1">
        <v>10.119999999999999</v>
      </c>
      <c r="K272" s="1">
        <f t="shared" si="9"/>
        <v>10.039999999999999</v>
      </c>
    </row>
  </sheetData>
  <pageMargins left="0.7" right="0.7" top="0.75" bottom="0.75" header="0.3" footer="0.3"/>
  <ignoredErrors>
    <ignoredError sqref="E3:E272 K4:K27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R1:V27"/>
  <sheetViews>
    <sheetView showGridLines="0" tabSelected="1" workbookViewId="0">
      <selection activeCell="V65" sqref="V65"/>
    </sheetView>
  </sheetViews>
  <sheetFormatPr defaultRowHeight="14.4" x14ac:dyDescent="0.3"/>
  <sheetData>
    <row r="1" spans="18:21" x14ac:dyDescent="0.3">
      <c r="R1" s="4" t="s">
        <v>15</v>
      </c>
      <c r="S1" s="4"/>
      <c r="T1" s="4"/>
      <c r="U1" s="4"/>
    </row>
    <row r="2" spans="18:21" x14ac:dyDescent="0.3">
      <c r="R2" s="4"/>
      <c r="S2" s="4"/>
      <c r="T2" s="4"/>
      <c r="U2" s="4"/>
    </row>
    <row r="3" spans="18:21" x14ac:dyDescent="0.3">
      <c r="R3" s="4"/>
      <c r="S3" s="4"/>
      <c r="T3" s="4"/>
      <c r="U3" s="4"/>
    </row>
    <row r="27" spans="22:22" x14ac:dyDescent="0.3">
      <c r="V27" s="2"/>
    </row>
  </sheetData>
  <mergeCells count="1">
    <mergeCell ref="R1:U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Global-Data</vt:lpstr>
      <vt:lpstr>Sheet2</vt:lpstr>
      <vt:lpstr>Alexandria-City-Data</vt:lpstr>
      <vt:lpstr>My_favorite_cities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Medhat</dc:creator>
  <cp:lastModifiedBy>Mohamed Medhat</cp:lastModifiedBy>
  <cp:lastPrinted>2019-03-15T12:07:57Z</cp:lastPrinted>
  <dcterms:created xsi:type="dcterms:W3CDTF">2019-03-15T11:45:50Z</dcterms:created>
  <dcterms:modified xsi:type="dcterms:W3CDTF">2019-03-15T15:01:47Z</dcterms:modified>
</cp:coreProperties>
</file>